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odonat_partage/2-PROJETS_ODONAT/3-Listes_Rouges/LISTES_ROUGES_GRANDEST_2020-2024/1-TRANSVERSAL 2019-2024/10 - edition documents synthèse LRGE/10-doc herpeto/LRGE HERPETO/"/>
    </mc:Choice>
  </mc:AlternateContent>
  <xr:revisionPtr revIDLastSave="0" documentId="13_ncr:1_{F455AB01-A4D2-B242-A52A-B93256CFC6BE}" xr6:coauthVersionLast="36" xr6:coauthVersionMax="36" xr10:uidLastSave="{00000000-0000-0000-0000-000000000000}"/>
  <bookViews>
    <workbookView xWindow="2120" yWindow="460" windowWidth="37840" windowHeight="25500" xr2:uid="{00000000-000D-0000-FFFF-FFFF00000000}"/>
  </bookViews>
  <sheets>
    <sheet name="COUVERTURE" sheetId="2" r:id="rId1"/>
    <sheet name="LISTE HERPETO COMPLETE" sheetId="1" r:id="rId2"/>
    <sheet name="LISTE REPTILES COMPLETE" sheetId="15" r:id="rId3"/>
    <sheet name="LISTE AMPHIBIENS COMPLETE" sheetId="14" r:id="rId4"/>
    <sheet name="LISTE ROUGE AMPHIBIENS SIMPLE" sheetId="11" r:id="rId5"/>
    <sheet name="LISTE ROUGE REPTILES SIMPLE" sheetId="10" r:id="rId6"/>
    <sheet name="BILAN HERPETO" sheetId="20" r:id="rId7"/>
    <sheet name="BILAN REPTILES" sheetId="19" r:id="rId8"/>
    <sheet name="BILAN AMPHIBIENS" sheetId="12" r:id="rId9"/>
    <sheet name="METADONNEES" sheetId="21" r:id="rId10"/>
    <sheet name="LÉGENDE STATUTS" sheetId="22" r:id="rId11"/>
  </sheets>
  <externalReferences>
    <externalReference r:id="rId12"/>
    <externalReference r:id="rId13"/>
    <externalReference r:id="rId14"/>
    <externalReference r:id="rId15"/>
  </externalReferences>
  <definedNames>
    <definedName name="_">#REF!,#REF!,#REF!,#REF!,#REF!,#REF!,#REF!,#REF!</definedName>
    <definedName name="_xlnm._FilterDatabase" localSheetId="3" hidden="1">'LISTE AMPHIBIENS COMPLETE'!$A$6:$X$6</definedName>
    <definedName name="_xlnm._FilterDatabase" localSheetId="1" hidden="1">'LISTE HERPETO COMPLETE'!$A$6:$X$6</definedName>
    <definedName name="_xlnm._FilterDatabase" localSheetId="2" hidden="1">'LISTE REPTILES COMPLETE'!$A$6:$X$6</definedName>
    <definedName name="_xlnm.Print_Titles" localSheetId="3">'LISTE AMPHIBIENS COMPLETE'!$1:$6</definedName>
    <definedName name="_xlnm.Print_Titles" localSheetId="1">'LISTE HERPETO COMPLETE'!$1:$6</definedName>
    <definedName name="_xlnm.Print_Titles" localSheetId="2">'LISTE REPTILES COMPLETE'!$1:$6</definedName>
    <definedName name="statutREGNAT" localSheetId="10">'LÉGENDE STATUTS'!$O$9:$O$17</definedName>
    <definedName name="statutREGNAT" localSheetId="9">#REF!</definedName>
    <definedName name="statutREGNAT">#REF!</definedName>
    <definedName name="TABsb1_INDIGENAT_GE" localSheetId="8">[1]STATUTS_BIOGEO!$C$13:$C$16</definedName>
    <definedName name="TABsb1_INDIGENAT_GE" localSheetId="6">[1]STATUTS_BIOGEO!$C$13:$C$16</definedName>
    <definedName name="TABsb1_INDIGENAT_GE" localSheetId="7">[1]STATUTS_BIOGEO!$C$13:$C$16</definedName>
    <definedName name="TABsb1_INDIGENAT_GE" localSheetId="10">[4]STATUTS_BIOGEO!$C$13:$C$16</definedName>
    <definedName name="TABsb1_INDIGENAT_GE" localSheetId="9">[2]STATUTS_BIOGEO!$C$13:$C$16</definedName>
    <definedName name="TABsb1_INDIGENAT_GE">[3]STATUTS_BIOGEO!$C$13:$C$16</definedName>
    <definedName name="TABsb10_MIGRATEUR_GE" localSheetId="8">[1]STATUTS_BIOGEO!$C$136:$C$139</definedName>
    <definedName name="TABsb10_MIGRATEUR_GE" localSheetId="6">[1]STATUTS_BIOGEO!$C$136:$C$139</definedName>
    <definedName name="TABsb10_MIGRATEUR_GE" localSheetId="7">[1]STATUTS_BIOGEO!$C$136:$C$139</definedName>
    <definedName name="TABsb10_MIGRATEUR_GE" localSheetId="10">[4]STATUTS_BIOGEO!$C$136:$C$139</definedName>
    <definedName name="TABsb10_MIGRATEUR_GE" localSheetId="9">[2]STATUTS_BIOGEO!$C$136:$C$139</definedName>
    <definedName name="TABsb10_MIGRATEUR_GE">[3]STATUTS_BIOGEO!$C$136:$C$139</definedName>
    <definedName name="TABsb12_PRESENCE_REGNAT" localSheetId="8">[1]STATUTS_BIOGEO!$C$163:$C$167</definedName>
    <definedName name="TABsb12_PRESENCE_REGNAT" localSheetId="6">[1]STATUTS_BIOGEO!$C$163:$C$167</definedName>
    <definedName name="TABsb12_PRESENCE_REGNAT" localSheetId="7">[1]STATUTS_BIOGEO!$C$163:$C$167</definedName>
    <definedName name="TABsb12_PRESENCE_REGNAT" localSheetId="10">[4]STATUTS_BIOGEO!$C$163:$C$167</definedName>
    <definedName name="TABsb12_PRESENCE_REGNAT" localSheetId="9">[2]STATUTS_BIOGEO!$C$163:$C$167</definedName>
    <definedName name="TABsb12_PRESENCE_REGNAT">[3]STATUTS_BIOGEO!$C$163:$C$167</definedName>
    <definedName name="TABsb12_REGNATbis">#REF!,#REF!,#REF!,#REF!,#REF!,#REF!,#REF!,#REF!</definedName>
    <definedName name="TABsb2_ENVAHISSANT_FR" localSheetId="8">[1]STATUTS_BIOGEO!$C$25</definedName>
    <definedName name="TABsb2_ENVAHISSANT_FR" localSheetId="6">[1]STATUTS_BIOGEO!$C$25</definedName>
    <definedName name="TABsb2_ENVAHISSANT_FR" localSheetId="7">[1]STATUTS_BIOGEO!$C$25</definedName>
    <definedName name="TABsb2_ENVAHISSANT_FR" localSheetId="10">[4]STATUTS_BIOGEO!$C$25</definedName>
    <definedName name="TABsb2_ENVAHISSANT_FR" localSheetId="9">[2]STATUTS_BIOGEO!$C$25</definedName>
    <definedName name="TABsb2_ENVAHISSANT_FR">[3]STATUTS_BIOGEO!$C$25</definedName>
    <definedName name="TABsb3_ENDEMICITE_GE" localSheetId="8">[1]STATUTS_BIOGEO!$C$34:$C$35</definedName>
    <definedName name="TABsb3_ENDEMICITE_GE" localSheetId="6">[1]STATUTS_BIOGEO!$C$34:$C$35</definedName>
    <definedName name="TABsb3_ENDEMICITE_GE" localSheetId="7">[1]STATUTS_BIOGEO!$C$34:$C$35</definedName>
    <definedName name="TABsb3_ENDEMICITE_GE" localSheetId="10">[4]STATUTS_BIOGEO!$C$34:$C$35</definedName>
    <definedName name="TABsb3_ENDEMICITE_GE" localSheetId="9">[2]STATUTS_BIOGEO!$C$34:$C$35</definedName>
    <definedName name="TABsb3_ENDEMICITE_GE">[3]STATUTS_BIOGEO!$C$34:$C$35</definedName>
    <definedName name="TABsb4_PRESENCE_GE" localSheetId="8">[1]STATUTS_BIOGEO!$C$44:$C$53</definedName>
    <definedName name="TABsb4_PRESENCE_GE" localSheetId="6">[1]STATUTS_BIOGEO!$C$44:$C$53</definedName>
    <definedName name="TABsb4_PRESENCE_GE" localSheetId="7">[1]STATUTS_BIOGEO!$C$44:$C$53</definedName>
    <definedName name="TABsb4_PRESENCE_GE" localSheetId="10">[4]STATUTS_BIOGEO!$C$44:$C$53</definedName>
    <definedName name="TABsb4_PRESENCE_GE" localSheetId="9">[2]STATUTS_BIOGEO!$C$44:$C$53</definedName>
    <definedName name="TABsb4_PRESENCE_GE">[3]STATUTS_BIOGEO!$C$44:$C$53</definedName>
    <definedName name="TABsb5_RARETE_GE" localSheetId="8">[1]STATUTS_BIOGEO!$C$62:$C$68</definedName>
    <definedName name="TABsb5_RARETE_GE" localSheetId="6">[1]STATUTS_BIOGEO!$C$62:$C$68</definedName>
    <definedName name="TABsb5_RARETE_GE" localSheetId="7">[1]STATUTS_BIOGEO!$C$62:$C$68</definedName>
    <definedName name="TABsb5_RARETE_GE" localSheetId="10">[4]STATUTS_BIOGEO!$C$62:$C$68</definedName>
    <definedName name="TABsb5_RARETE_GE" localSheetId="9">[2]STATUTS_BIOGEO!$C$62:$C$68</definedName>
    <definedName name="TABsb5_RARETE_GE">[3]STATUTS_BIOGEO!$C$62:$C$68</definedName>
    <definedName name="TABsb6_REPRODUCTION_GE" localSheetId="8">[1]STATUTS_BIOGEO!$C$77:$C$84</definedName>
    <definedName name="TABsb6_REPRODUCTION_GE" localSheetId="6">[1]STATUTS_BIOGEO!$C$77:$C$84</definedName>
    <definedName name="TABsb6_REPRODUCTION_GE" localSheetId="7">[1]STATUTS_BIOGEO!$C$77:$C$84</definedName>
    <definedName name="TABsb6_REPRODUCTION_GE" localSheetId="10">[4]STATUTS_BIOGEO!$C$77:$C$84</definedName>
    <definedName name="TABsb6_REPRODUCTION_GE" localSheetId="9">[2]STATUTS_BIOGEO!$C$77:$C$84</definedName>
    <definedName name="TABsb6_REPRODUCTION_GE">[3]STATUTS_BIOGEO!$C$77:$C$84</definedName>
    <definedName name="TABsb8_HIVERNAGE_GE" localSheetId="8">[1]STATUTS_BIOGEO!$C$108:$C$112</definedName>
    <definedName name="TABsb8_HIVERNAGE_GE" localSheetId="6">[1]STATUTS_BIOGEO!$C$108:$C$112</definedName>
    <definedName name="TABsb8_HIVERNAGE_GE" localSheetId="7">[1]STATUTS_BIOGEO!$C$108:$C$112</definedName>
    <definedName name="TABsb8_HIVERNAGE_GE" localSheetId="10">[4]STATUTS_BIOGEO!$C$108:$C$112</definedName>
    <definedName name="TABsb8_HIVERNAGE_GE" localSheetId="9">[2]STATUTS_BIOGEO!$C$108:$C$112</definedName>
    <definedName name="TABsb8_HIVERNAGE_GE">[3]STATUTS_BIOGEO!$C$108:$C$112</definedName>
    <definedName name="TAXREF_RANG" localSheetId="8">[1]TAXREF!$H$8:$H$55</definedName>
    <definedName name="TAXREF_RANG" localSheetId="6">[1]TAXREF!$H$8:$H$55</definedName>
    <definedName name="TAXREF_RANG" localSheetId="7">[1]TAXREF!$H$8:$H$55</definedName>
    <definedName name="TAXREF_RANG" localSheetId="10">[4]TAXREF!$H$8:$H$55</definedName>
    <definedName name="TAXREF_RANG" localSheetId="9">[2]TAXREF!$H$8:$H$55</definedName>
    <definedName name="TAXREF_RANG">[3]TAXREF!$H$8:$H$55</definedName>
    <definedName name="_xlnm.Print_Area" localSheetId="8">'BILAN AMPHIBIENS'!$B$5:$H$20</definedName>
    <definedName name="_xlnm.Print_Area" localSheetId="6">'BILAN HERPETO'!$B$5:$H$20</definedName>
    <definedName name="_xlnm.Print_Area" localSheetId="7">'BILAN REPTILES'!$B$5:$H$20</definedName>
    <definedName name="_xlnm.Print_Area" localSheetId="0">COUVERTURE!$A$1:$F$9</definedName>
    <definedName name="_xlnm.Print_Area" localSheetId="3">'LISTE AMPHIBIENS COMPLETE'!$B$1:$Y$26</definedName>
    <definedName name="_xlnm.Print_Area" localSheetId="1">'LISTE HERPETO COMPLETE'!$B$1:$Y$39</definedName>
    <definedName name="_xlnm.Print_Area" localSheetId="2">'LISTE REPTILES COMPLETE'!$B$1:$Y$19</definedName>
    <definedName name="_xlnm.Print_Area" localSheetId="4">'LISTE ROUGE AMPHIBIENS SIMPLE'!$B$5:$I$25</definedName>
    <definedName name="_xlnm.Print_Area" localSheetId="9">METADONNEES!$A$1:$E$40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20" l="1"/>
  <c r="N19" i="20"/>
  <c r="N20" i="20" s="1"/>
  <c r="K19" i="20"/>
  <c r="K20" i="20" s="1"/>
  <c r="D19" i="20"/>
  <c r="O14" i="20"/>
  <c r="L14" i="20"/>
  <c r="D14" i="20"/>
  <c r="E10" i="20" s="1"/>
  <c r="O13" i="20"/>
  <c r="L13" i="20"/>
  <c r="O12" i="20"/>
  <c r="L12" i="20"/>
  <c r="O11" i="20"/>
  <c r="L11" i="20"/>
  <c r="O10" i="20"/>
  <c r="L10" i="20"/>
  <c r="O9" i="20"/>
  <c r="L9" i="20"/>
  <c r="O8" i="20"/>
  <c r="L8" i="20"/>
  <c r="O7" i="20"/>
  <c r="L7" i="20"/>
  <c r="G7" i="20"/>
  <c r="O6" i="20"/>
  <c r="L6" i="20"/>
  <c r="D22" i="19"/>
  <c r="N19" i="19"/>
  <c r="N20" i="19" s="1"/>
  <c r="K19" i="19"/>
  <c r="K20" i="19" s="1"/>
  <c r="D19" i="19"/>
  <c r="O14" i="19"/>
  <c r="L14" i="19"/>
  <c r="D14" i="19"/>
  <c r="E11" i="19" s="1"/>
  <c r="O13" i="19"/>
  <c r="L13" i="19"/>
  <c r="O12" i="19"/>
  <c r="L12" i="19"/>
  <c r="O11" i="19"/>
  <c r="L11" i="19"/>
  <c r="O10" i="19"/>
  <c r="L10" i="19"/>
  <c r="O9" i="19"/>
  <c r="L9" i="19"/>
  <c r="O8" i="19"/>
  <c r="L8" i="19"/>
  <c r="O7" i="19"/>
  <c r="L7" i="19"/>
  <c r="G7" i="19"/>
  <c r="O6" i="19"/>
  <c r="L6" i="19"/>
  <c r="E12" i="20" l="1"/>
  <c r="H7" i="20"/>
  <c r="E8" i="20"/>
  <c r="E6" i="20"/>
  <c r="D20" i="20"/>
  <c r="H14" i="20" s="1"/>
  <c r="E13" i="20"/>
  <c r="E11" i="20"/>
  <c r="E7" i="20"/>
  <c r="E9" i="20"/>
  <c r="E14" i="20"/>
  <c r="E6" i="19"/>
  <c r="E9" i="19"/>
  <c r="E7" i="19"/>
  <c r="D20" i="19"/>
  <c r="H14" i="19" s="1"/>
  <c r="H7" i="19"/>
  <c r="E10" i="19"/>
  <c r="E13" i="19"/>
  <c r="E8" i="19"/>
  <c r="E14" i="19"/>
  <c r="E12" i="19"/>
  <c r="H19" i="20" l="1"/>
  <c r="H19" i="19"/>
  <c r="D22" i="12" l="1"/>
  <c r="N19" i="12"/>
  <c r="N20" i="12" s="1"/>
  <c r="K19" i="12"/>
  <c r="K20" i="12" s="1"/>
  <c r="D19" i="12"/>
  <c r="D20" i="12" s="1"/>
  <c r="O14" i="12"/>
  <c r="L14" i="12"/>
  <c r="D14" i="12"/>
  <c r="E10" i="12" s="1"/>
  <c r="O13" i="12"/>
  <c r="L13" i="12"/>
  <c r="O12" i="12"/>
  <c r="L12" i="12"/>
  <c r="O11" i="12"/>
  <c r="L11" i="12"/>
  <c r="O10" i="12"/>
  <c r="L10" i="12"/>
  <c r="O9" i="12"/>
  <c r="L9" i="12"/>
  <c r="O8" i="12"/>
  <c r="L8" i="12"/>
  <c r="O7" i="12"/>
  <c r="L7" i="12"/>
  <c r="G7" i="12"/>
  <c r="O6" i="12"/>
  <c r="L6" i="12"/>
  <c r="E6" i="12"/>
  <c r="E11" i="12" l="1"/>
  <c r="E8" i="12"/>
  <c r="H7" i="12"/>
  <c r="E13" i="12"/>
  <c r="H19" i="12"/>
  <c r="E7" i="12"/>
  <c r="E9" i="12"/>
  <c r="E14" i="12"/>
  <c r="E12" i="12"/>
  <c r="H14" i="12"/>
</calcChain>
</file>

<file path=xl/sharedStrings.xml><?xml version="1.0" encoding="utf-8"?>
<sst xmlns="http://schemas.openxmlformats.org/spreadsheetml/2006/main" count="1894" uniqueCount="380">
  <si>
    <t>LC</t>
  </si>
  <si>
    <t>NT</t>
  </si>
  <si>
    <t>•</t>
  </si>
  <si>
    <t>(Linnaeus, 1758)</t>
  </si>
  <si>
    <t>-</t>
  </si>
  <si>
    <t>?</t>
  </si>
  <si>
    <t>NA</t>
  </si>
  <si>
    <t>NAo</t>
  </si>
  <si>
    <t>VU</t>
  </si>
  <si>
    <t>EN</t>
  </si>
  <si>
    <t>Linnaeus, 1758</t>
  </si>
  <si>
    <t>RE</t>
  </si>
  <si>
    <t>CR</t>
  </si>
  <si>
    <t>(Pallas, 1771)</t>
  </si>
  <si>
    <t>Liste rouge Monde</t>
  </si>
  <si>
    <t>Liste rouge Europe</t>
  </si>
  <si>
    <t>Liste rouge France</t>
  </si>
  <si>
    <t xml:space="preserve"> Massif du Jura</t>
  </si>
  <si>
    <t xml:space="preserve"> Vallée du Rhin</t>
  </si>
  <si>
    <t xml:space="preserve"> Massif des Vosges</t>
  </si>
  <si>
    <t xml:space="preserve"> Plateau lorrain oriental et Warndt</t>
  </si>
  <si>
    <t xml:space="preserve"> Plateau lorrain occidental, Woëvre et reliefs pré-ardennais</t>
  </si>
  <si>
    <t xml:space="preserve"> Massif des Ardennes</t>
  </si>
  <si>
    <t xml:space="preserve"> Arc de la Champagne humide</t>
  </si>
  <si>
    <t xml:space="preserve"> Champagne crayeuse</t>
  </si>
  <si>
    <t xml:space="preserve"> Plateau de Brie</t>
  </si>
  <si>
    <t>Catégorie UICN (simple)</t>
  </si>
  <si>
    <t>Remarque évaluation Grand Est</t>
  </si>
  <si>
    <t>Critères UICN</t>
  </si>
  <si>
    <t>Catégorie UICN (détaillée)</t>
  </si>
  <si>
    <t>NOM_VERNACULAIRE</t>
  </si>
  <si>
    <t>AUTEUR</t>
  </si>
  <si>
    <t>CD_NOM</t>
  </si>
  <si>
    <t>FAMILLE</t>
  </si>
  <si>
    <t>LISTES ROUGES UCIN SUPRAREGIONALES</t>
  </si>
  <si>
    <t>LISTE ROUGE  GRAND EST (EVALUATION UICN)</t>
  </si>
  <si>
    <t>LISTES DE RÉFÉRENCE ET LISTES ROUGES EN RÉGION GRAND EST</t>
  </si>
  <si>
    <t>NOM SCIENTIFIQUE</t>
  </si>
  <si>
    <t>NOMENCLATURE TAXINOMIQUE</t>
  </si>
  <si>
    <t>En danger critique d’extinction (CR)</t>
  </si>
  <si>
    <t>En danger (EN)</t>
  </si>
  <si>
    <t>Vulnérable (VU)</t>
  </si>
  <si>
    <t>Préoccupation mineure  (LC)</t>
  </si>
  <si>
    <t>DD</t>
  </si>
  <si>
    <t>Données insuffisantes (DD)</t>
  </si>
  <si>
    <t>NAi</t>
  </si>
  <si>
    <t>NAr</t>
  </si>
  <si>
    <t>Non applicable (NAo) - Taxon occasionnel, non implanté dans la région étudiée</t>
  </si>
  <si>
    <t>NAnc</t>
  </si>
  <si>
    <t>NE</t>
  </si>
  <si>
    <t>Non évalué (NE)</t>
  </si>
  <si>
    <t>pr. B2b(iii)</t>
  </si>
  <si>
    <t>C2a(i)</t>
  </si>
  <si>
    <t>TRI TAXINOMIQUE</t>
  </si>
  <si>
    <t>↓</t>
  </si>
  <si>
    <t>Φ</t>
  </si>
  <si>
    <t xml:space="preserve"> </t>
  </si>
  <si>
    <t>LISTE ROUGE 
DES REPTILES ET AMPHIBIENS
DU GRAND EST</t>
  </si>
  <si>
    <t>Alytidae</t>
  </si>
  <si>
    <t>Bombinatoridae</t>
  </si>
  <si>
    <t>Pelobatidae</t>
  </si>
  <si>
    <t>Pelodytidae</t>
  </si>
  <si>
    <t>Bufonidae</t>
  </si>
  <si>
    <t>Hylidae</t>
  </si>
  <si>
    <t>Ranidae</t>
  </si>
  <si>
    <t>Salamandridae</t>
  </si>
  <si>
    <t>Emydidae</t>
  </si>
  <si>
    <t>Lacertidae</t>
  </si>
  <si>
    <t>Anguidae</t>
  </si>
  <si>
    <t>Natricidae</t>
  </si>
  <si>
    <t>Colubridae</t>
  </si>
  <si>
    <t>Viperidae</t>
  </si>
  <si>
    <t>Alytes obstetricans</t>
  </si>
  <si>
    <t>(Laurenti, 1768)</t>
  </si>
  <si>
    <t>Bombina bombina</t>
  </si>
  <si>
    <t>(Linnaeus, 1760)</t>
  </si>
  <si>
    <t>Bombina variegata</t>
  </si>
  <si>
    <t>Pelobates fuscus</t>
  </si>
  <si>
    <t>Pelodytes punctatus</t>
  </si>
  <si>
    <t>(Daudin, 1803)</t>
  </si>
  <si>
    <t>Bufo bufo</t>
  </si>
  <si>
    <t>Bufotes viridis</t>
  </si>
  <si>
    <t>Epidalea calamita</t>
  </si>
  <si>
    <t>Hyla arborea</t>
  </si>
  <si>
    <t>Pelophylax lessonae</t>
  </si>
  <si>
    <t>(Camerano, 1882)</t>
  </si>
  <si>
    <t>Pelophylax kl. esculentus</t>
  </si>
  <si>
    <t>Pelophylax ridibundus</t>
  </si>
  <si>
    <t>Rana arvalis</t>
  </si>
  <si>
    <t>Nilsson, 1842</t>
  </si>
  <si>
    <t>Rana dalmatina</t>
  </si>
  <si>
    <t>Fitzinger in Bonaparte, 1838</t>
  </si>
  <si>
    <t>Rana temporaria</t>
  </si>
  <si>
    <t>Ichthyosaura alpestris</t>
  </si>
  <si>
    <t>Lissotriton helveticus</t>
  </si>
  <si>
    <t>(Razoumowsky, 1789)</t>
  </si>
  <si>
    <t>Lissotriton vulgaris</t>
  </si>
  <si>
    <t>Salamandra salamandra</t>
  </si>
  <si>
    <t>Triturus cristatus</t>
  </si>
  <si>
    <t>Emys orbicularis</t>
  </si>
  <si>
    <t>Trachemys scripta</t>
  </si>
  <si>
    <t>(Thunberg in Schoepff, 1792)</t>
  </si>
  <si>
    <t>Lacerta agilis</t>
  </si>
  <si>
    <t>Lacerta bilineata</t>
  </si>
  <si>
    <t>Daudin, 1802</t>
  </si>
  <si>
    <t>Podarcis muralis</t>
  </si>
  <si>
    <t>Zootoca vivipara</t>
  </si>
  <si>
    <t>(Lichtenstein, 1823)</t>
  </si>
  <si>
    <t>Anguis fragilis</t>
  </si>
  <si>
    <t>Natrix helvetica</t>
  </si>
  <si>
    <t>(Lacepède, 1789)</t>
  </si>
  <si>
    <t>Coronella austriaca</t>
  </si>
  <si>
    <t>Laurenti, 1768</t>
  </si>
  <si>
    <t>Hierophis viridiflavus</t>
  </si>
  <si>
    <t>Zamenis longissimus</t>
  </si>
  <si>
    <t>Vipera aspis</t>
  </si>
  <si>
    <t>Vipera berus</t>
  </si>
  <si>
    <t>Alyte accoucheur</t>
  </si>
  <si>
    <t>Sonneur à ventre de feu</t>
  </si>
  <si>
    <t>Sonneur à ventre jaune</t>
  </si>
  <si>
    <t>Pélobate brun</t>
  </si>
  <si>
    <t>Pélodyte ponctué</t>
  </si>
  <si>
    <t>Crapaud commun</t>
  </si>
  <si>
    <t>Crapaud vert</t>
  </si>
  <si>
    <t>Crapaud calamite</t>
  </si>
  <si>
    <t>Rainette verte</t>
  </si>
  <si>
    <t>Grenouille de Lessona</t>
  </si>
  <si>
    <t>Grenouille verte</t>
  </si>
  <si>
    <t>Grenouille rieuse</t>
  </si>
  <si>
    <t>Grenouille des champs</t>
  </si>
  <si>
    <t>Grenouille agile</t>
  </si>
  <si>
    <t>Grenouille rousse</t>
  </si>
  <si>
    <t>Triton alpestre</t>
  </si>
  <si>
    <t>Triton palmé</t>
  </si>
  <si>
    <t>Triton ponctué</t>
  </si>
  <si>
    <t>Salamandre tachetée</t>
  </si>
  <si>
    <t>Triton crêté</t>
  </si>
  <si>
    <t>Cistude d'Europe</t>
  </si>
  <si>
    <t>Trachémyde écrite</t>
  </si>
  <si>
    <t>Lézard des souches</t>
  </si>
  <si>
    <t>Lézard à deux raies</t>
  </si>
  <si>
    <t>Lézard des murailles</t>
  </si>
  <si>
    <t>Lézard vivipare</t>
  </si>
  <si>
    <t>Orvet fragile</t>
  </si>
  <si>
    <t>Couleuvre helvétique</t>
  </si>
  <si>
    <t>Coronelle lisse</t>
  </si>
  <si>
    <t>Couleuvre verte et jaune</t>
  </si>
  <si>
    <t>Couleuvre d'Esculape</t>
  </si>
  <si>
    <t>Vipère aspic</t>
  </si>
  <si>
    <t>Vipère péliade</t>
  </si>
  <si>
    <t>B2b(iii)c(ii)</t>
  </si>
  <si>
    <t>D</t>
  </si>
  <si>
    <t>A surveiller (tendance nationale à la baisse).</t>
  </si>
  <si>
    <t>°</t>
  </si>
  <si>
    <t>LISTE ROUGE DES REPTILES ET AMPHIBIENS DU GRAND EST</t>
  </si>
  <si>
    <t>pr. B2b(iii,iv)</t>
  </si>
  <si>
    <t>Espèce en régression dans les régions et pays voisins.</t>
  </si>
  <si>
    <t>Espèce introduite en 2011 en Moselle.</t>
  </si>
  <si>
    <t>Espèce en régression sévère (voire extinction) dans la majorité des régions voisines.</t>
  </si>
  <si>
    <t>A surveiller (menaces par chytrides).</t>
  </si>
  <si>
    <t>Indigénat non confirmé en Grand Est.</t>
  </si>
  <si>
    <t>Régression des habitats naturels de l'espèce dans tout le Grand Est, en particulier en Champagne-Ardenne.</t>
  </si>
  <si>
    <t>Régression des habitats naturels de l'espèce localement.</t>
  </si>
  <si>
    <t>Régression des habitats naturels de l'espèce localement. Tendance nationale à la baisse.</t>
  </si>
  <si>
    <t>Régression récente et majeure des effectifs, en particulier dans la partie occidentale du Grand Est.</t>
  </si>
  <si>
    <t>pr. A2b</t>
  </si>
  <si>
    <t>B2ab(iii,iv)</t>
  </si>
  <si>
    <t>B2b(iv)c(ii,iii)</t>
  </si>
  <si>
    <t>B2b(iii)c(iii)</t>
  </si>
  <si>
    <t>B2ab(iii)</t>
  </si>
  <si>
    <t>Rare sur le plateau lorrain et dans le massif vosgien.</t>
  </si>
  <si>
    <t xml:space="preserve">Espèce très localisée en Grand Est, principalement liée à des milieux anthropiques instables, avec fluctuations importantes des effectifs. </t>
  </si>
  <si>
    <t>Espèce peu commune, principalement liée à des milieux anthropiques instables, et sujettes à des fluctuations importantes des effectifs.</t>
  </si>
  <si>
    <r>
      <t xml:space="preserve">Complexe d'espèces </t>
    </r>
    <r>
      <rPr>
        <i/>
        <sz val="12"/>
        <color theme="1"/>
        <rFont val="Corbel"/>
        <family val="2"/>
      </rPr>
      <t>(Pelophylax)</t>
    </r>
    <r>
      <rPr>
        <sz val="12"/>
        <color theme="1"/>
        <rFont val="Corbel"/>
      </rPr>
      <t xml:space="preserve"> répandu mais mal connu  (analyses génétiques nécessaires pour certifier l'identification). Taxon probablement relativement peu commun.</t>
    </r>
  </si>
  <si>
    <r>
      <t xml:space="preserve">Complexe d'espèces </t>
    </r>
    <r>
      <rPr>
        <i/>
        <sz val="12"/>
        <color theme="1"/>
        <rFont val="Corbel"/>
        <family val="2"/>
      </rPr>
      <t>(Pelophylax)</t>
    </r>
    <r>
      <rPr>
        <sz val="12"/>
        <color theme="1"/>
        <rFont val="Corbel"/>
      </rPr>
      <t xml:space="preserve"> répandu mais mal connu  (analyses génétiques nécessaires pour certifier l'identification). Taxon hybride, probablement très commun.</t>
    </r>
  </si>
  <si>
    <t>Espèce non revue depuis 2018, une seul site d'observation récent confirmé (bande rhénane).</t>
  </si>
  <si>
    <t>Espèce introduite, reproduction localement probable.</t>
  </si>
  <si>
    <t>A surveiller  (menaces potentielles liées à l'introduction de sous-espèces allochtones).</t>
  </si>
  <si>
    <t>Stations localisées en dehors des reliefs.</t>
  </si>
  <si>
    <t>Espèce en limite d'aire, très localisée en Grand Est, mais relativement adaptative et ubiquiste et montrant une dynamique positive.</t>
  </si>
  <si>
    <t>Régression continue de la qualité des habitats naturels de l'espèce, fragmentation et déconnexion probable des populations autochotones. Introduite en Alsace.</t>
  </si>
  <si>
    <t>Populations autochtones faibles et très fragmentées, régression des habitats naturels de l'espèce. Introduite dans le massif vosgien.</t>
  </si>
  <si>
    <t>Espèce à répartition très restreinte en Grand Est, localisée principalement dans deux régions naturelles, avec des effectifs faibles et fluctuants.</t>
  </si>
  <si>
    <t>Fluctuations importantes des effectifs. L'espèce semble en régression dans certains de ses habitats naturels.</t>
  </si>
  <si>
    <r>
      <t xml:space="preserve">Complexe d'espèces </t>
    </r>
    <r>
      <rPr>
        <i/>
        <sz val="12"/>
        <color theme="1"/>
        <rFont val="Corbel"/>
        <family val="2"/>
      </rPr>
      <t>(Pelophylax)</t>
    </r>
    <r>
      <rPr>
        <sz val="12"/>
        <color theme="1"/>
        <rFont val="Corbel"/>
      </rPr>
      <t xml:space="preserve"> répandu mais mal connu  (analyses génétiques nécessaires pour certifier l'identification).Taxon répandu, possiblement d'origine autochtone en vallée du Rhin, allochtone ailleurs en Grand Est.</t>
    </r>
  </si>
  <si>
    <t>Régression des habitats naturels de l'espèce, en particulier dans la partie occidentale du Grand Est.</t>
  </si>
  <si>
    <t>Espèce en limite d'aire, localisée en Grand Est (absente de Lorraine). Fragmentation de ses habitats en Alsace et en Champagne-Ardenne.</t>
  </si>
  <si>
    <t>Espèce relativement ubiquiste mais très discrète et mal connue, avec une répartition restreinte limitée à une petite bordure méridionale de Haute-Marne.</t>
  </si>
  <si>
    <t xml:space="preserve">STATUTS DE PRESENCE DANS LES PRINCIPALES REGIONS NATURELLES </t>
  </si>
  <si>
    <t>pr. A2a</t>
  </si>
  <si>
    <t>Catégories UICN</t>
  </si>
  <si>
    <t>Nombre
d'espèces</t>
  </si>
  <si>
    <t>Proportion</t>
  </si>
  <si>
    <t>Nombre de taxons infraspécifiques</t>
  </si>
  <si>
    <t>Nombre total de taxons</t>
  </si>
  <si>
    <t>Sous-total Liste rouge</t>
  </si>
  <si>
    <t>Sous-total des taxons évalués</t>
  </si>
  <si>
    <t>Non applicable (NAi) - Taxon introduit dans la période récente (après 1500) dans la région étudiée</t>
  </si>
  <si>
    <t>Non applicable (NAr) - Taxon d'apparition récente (moins de 10 ans) dans la région étudiée</t>
  </si>
  <si>
    <t>Non applicable (NAnc) - Statut d'indigénat non confirmé dans la région étudiée</t>
  </si>
  <si>
    <t>Sous-total des taxons Non applicable (NA)</t>
  </si>
  <si>
    <t>Total des taxons étudiés</t>
  </si>
  <si>
    <t>dont En danger critique d’extinction, présumé disparu (CR*)</t>
  </si>
  <si>
    <t>Bilan statistique (espèces)</t>
  </si>
  <si>
    <t>Nom scientifique</t>
  </si>
  <si>
    <t>Nom vernaculaire</t>
  </si>
  <si>
    <t>Liste rouge
Grand Est
Catégorie UICN</t>
  </si>
  <si>
    <t>Bilan statistique (infra-espèces)</t>
  </si>
  <si>
    <t>Liste de référence de l'ensemble des espèces confirmées dans les limites adminitratives de la Région Grand Est (à la date d'édition de la liste), avec statuts Liste rouge UICN régionale, complété de la représentation des statuts de présence infrarégionaux - Ordre taxonomique</t>
  </si>
  <si>
    <t>Liste rouge (version simplifiée) - Ordre de menace</t>
  </si>
  <si>
    <t>LISTE ROUGE DES REPTILES DU GRAND EST</t>
  </si>
  <si>
    <t>Reptiles</t>
  </si>
  <si>
    <t>Amphibiens</t>
  </si>
  <si>
    <t>LISTE ROUGE DES AMPHIBIENS DU GRAND EST</t>
  </si>
  <si>
    <t>Liste rouge (version simplifiée) - Ordre UICN</t>
  </si>
  <si>
    <t>Domaine taxinomique</t>
  </si>
  <si>
    <t>Tri
taxinomique</t>
  </si>
  <si>
    <t>MÉTADONNÉES ET RÉFÉRENCES</t>
  </si>
  <si>
    <t>RÉFÉRENCEMENT</t>
  </si>
  <si>
    <t>Citation recommandée (Liste rouge)</t>
  </si>
  <si>
    <t>Date de labellisation UICN (Liste rouge)</t>
  </si>
  <si>
    <t>Version première validée CSRPN et labelisée UICN</t>
  </si>
  <si>
    <t>REMERCIEMENTS</t>
  </si>
  <si>
    <t>Comité d'évaluation</t>
  </si>
  <si>
    <t>Autres experts contributeurs</t>
  </si>
  <si>
    <t>Structures contributrices (données et/ou expertise)</t>
  </si>
  <si>
    <t>Remerciements</t>
  </si>
  <si>
    <t>RÉFÉRENTIELS TAXINOMIQUES UTILISÉS</t>
  </si>
  <si>
    <t>TAXREF</t>
  </si>
  <si>
    <t>Gargominy, O., Tercerie, S., Régnier, C., Ramage, T., Dupont, P., Daszkiewicz, P. &amp; Poncet, L. 2020. TAXREF v14, référentiel taxinomique pour la France : méthodologie, mise en œuvre et diffusion. Muséum national d’Histoire naturelle, Paris. Rapport UMS PatriNat (OFB-CNRS-MNHN). 63 pp.</t>
  </si>
  <si>
    <t>https://inpn.mnhn.fr/programme/documentation/referentiels-especes-taxref</t>
  </si>
  <si>
    <t>TAXREF base de connaissances « Statuts »</t>
  </si>
  <si>
    <t>Régnier, C. &amp; Gargominy, O. 2018. Diffusion des statuts des espèces : principes et objectifs. UMS 2006 Patrimoine Naturel (AFB / CNRS / MNHN), Paris. Rapport Patrinat 2018-109. 8 pp.</t>
  </si>
  <si>
    <t>https://inpn.mnhn.fr/programme/documentation/base-de-connaissance-statuts</t>
  </si>
  <si>
    <t>UICN Listes rouges régionales</t>
  </si>
  <si>
    <t>UICN  France  (2018).  Guide  pratique  pour  la  réalisation  de  Listes  rouges  régionales des espèces menacées - Méthodologie de l’UICN &amp; démarche d’élaboration. Seconde édition. Paris, France.</t>
  </si>
  <si>
    <t>https://uicn.fr/listes-rouges-regionales</t>
  </si>
  <si>
    <t>Régions naturelles du Grand Est</t>
  </si>
  <si>
    <t>https://www.odonat-grandest.fr/regions-naturelles-contexte</t>
  </si>
  <si>
    <t>AUTRES LISTES ROUGES REPORTÉES DANS CE DOCUMENT</t>
  </si>
  <si>
    <t>https://ec.europa.eu/environment/nature/conservation/species/redlist/downloads/European_dragonflies.pdf</t>
  </si>
  <si>
    <t>RÉFÉRENCES</t>
  </si>
  <si>
    <t>aaaa</t>
  </si>
  <si>
    <t>ï</t>
  </si>
  <si>
    <t>Quasi menacée (NT)</t>
  </si>
  <si>
    <t>Éteinte régionalement (RE)</t>
  </si>
  <si>
    <t>Avril 2022</t>
  </si>
  <si>
    <t>Mathieu Aubry, Damien Aumaître, David Becu, Stéphane Bellenoue, Eric Bonnaire, Yohann Brouillard, Jean-François Cart, Vincent Clément, Christophe Eggert, Gael Fellet, Alain Fizesan, Mathieu Gaillard , Laurent Godé, Eric Graitson, François Guerold, Thierry Kinet, Aymeric Mionnet, Alain Morand, Raynald Moratin, Julian Pichenot, Jacques Thiriet, Jean-Pierre Vacher</t>
  </si>
  <si>
    <t>UICN France, MNHN, &amp; SHF (2015). La Liste rouge des espèces menacées en France – Chapitre Reptiles et Amphibiens de France métropolitaine. Paris, France.</t>
  </si>
  <si>
    <t>https://uicn.fr/liste-rouge-reptiles-amphibiens/</t>
  </si>
  <si>
    <t>https://ec.europa.eu/environment/nature/conservation/species/redlist/downloads/European_reptiles.pdf</t>
  </si>
  <si>
    <t>Cox, N.A. and Temple, H.J. 2009. European Red List of Reptiles. Luxembourg: Office for Official Publications of the European Communities.</t>
  </si>
  <si>
    <t>Nomenclature scientifique
Nomenclature vernaculaire
Ordre taxinomique</t>
  </si>
  <si>
    <t>Pour l'ensemble des espèces autochtones ou naturalisées en Grand Est :
De Massary J.-C., Bour R., Cheylan M., Crochet P.-A., Dewynter M., Geniez P., Ineich I., Ohler A., Vidal N. &amp; Lescure J. 2019 – Nouvelle liste taxinomique de l’herpétofaune de la France métropolitaine. Bull. Soc. Herp. Fr., 171: 37-56.</t>
  </si>
  <si>
    <t>http://lashf.org/listes-taxinomiques/</t>
  </si>
  <si>
    <t>https://www.gbif.org/fr/species/search?q=
https://www.faune-france.org</t>
  </si>
  <si>
    <t>LISTE ROUGE DES AMPHIBIENS ET REPTILES DU GRAND EST</t>
  </si>
  <si>
    <t>LISTE ROUGE DES ODONATES DU GRAND EST</t>
  </si>
  <si>
    <t>Intitulé</t>
  </si>
  <si>
    <t>Description</t>
  </si>
  <si>
    <t>URL (si disponible)</t>
  </si>
  <si>
    <t>HISTORIQUES DES VERSIONS ET MISES A JOUR</t>
  </si>
  <si>
    <r>
      <rPr>
        <b/>
        <sz val="12"/>
        <color theme="1"/>
        <rFont val="Calibri"/>
        <family val="2"/>
        <scheme val="minor"/>
      </rPr>
      <t xml:space="preserve">Numérotation des versions des Listes rouges : </t>
    </r>
    <r>
      <rPr>
        <sz val="12"/>
        <color theme="1"/>
        <rFont val="Calibri"/>
        <family val="2"/>
        <scheme val="minor"/>
      </rPr>
      <t xml:space="preserve">
Les Listes éditées sont numérotées par l'écriture LRGE V</t>
    </r>
    <r>
      <rPr>
        <i/>
        <sz val="12"/>
        <color theme="1"/>
        <rFont val="Calibri"/>
        <family val="2"/>
        <scheme val="minor"/>
      </rPr>
      <t>N.n</t>
    </r>
    <r>
      <rPr>
        <sz val="12"/>
        <color theme="1"/>
        <rFont val="Calibri"/>
        <family val="2"/>
        <scheme val="minor"/>
      </rPr>
      <t>. Les numéros N et n correspondent à :
N : numéro de version d'une Liste établie dans le cadre d'un travail complet portant sur l'analyse de l'ensemble des espèces signalées en Grand Est, avec Comité d'évaluation, et processus de validation CSRPN et de labellisation CSRPN pour la Liste rouge. Ce numéro ne peut évoluer que avec la mise en oeuvre d'un nouveau processus d'évaluation complet de l'ensemble des espèces du domaine taxinomique.
n : numéro de version incrémenté pour toute corrections / compléments modifiant la Liste (évolution de catégorie UICN, ajout d'espèces, modifications de dénominations taxinomiques, etc).</t>
    </r>
  </si>
  <si>
    <r>
      <rPr>
        <b/>
        <sz val="12"/>
        <color theme="1"/>
        <rFont val="Calibri"/>
        <family val="2"/>
        <scheme val="minor"/>
      </rPr>
      <t>Numérotation des documents de synthèse</t>
    </r>
    <r>
      <rPr>
        <sz val="12"/>
        <color theme="1"/>
        <rFont val="Calibri"/>
        <family val="2"/>
        <scheme val="minor"/>
      </rPr>
      <t xml:space="preserve">
Dans tous les documents de synthèse mis en ligne, une date de version est précisée. Elle fait référence : à la version de la Liste rouge éditée (numérotation) ; à la version du document (date).
Exemple : </t>
    </r>
    <r>
      <rPr>
        <i/>
        <sz val="12"/>
        <color theme="1"/>
        <rFont val="Calibri"/>
        <family val="2"/>
        <scheme val="minor"/>
      </rPr>
      <t>Versions : LRGE 1.0 ; document septembre 2023</t>
    </r>
    <r>
      <rPr>
        <sz val="12"/>
        <color theme="1"/>
        <rFont val="Calibri"/>
        <family val="2"/>
        <scheme val="minor"/>
      </rPr>
      <t xml:space="preserve">
Une rédition ne corrigeant que des coquilles dans le document bénéficiera d'une date d'édition postérieure (exemple : </t>
    </r>
    <r>
      <rPr>
        <i/>
        <sz val="12"/>
        <color theme="1"/>
        <rFont val="Calibri"/>
        <family val="2"/>
        <scheme val="minor"/>
      </rPr>
      <t>Versions : LRGE 1.0 ; document décembre 2023</t>
    </r>
    <r>
      <rPr>
        <sz val="12"/>
        <color theme="1"/>
        <rFont val="Calibri"/>
        <family val="2"/>
        <scheme val="minor"/>
      </rPr>
      <t xml:space="preserve">).
Une rédition intégrant une modification de la Liste rouge (corrections, réactualisation marginale) bénéficiera d'un numéro de version et d'une date d'édition postérieurs (exemple : </t>
    </r>
    <r>
      <rPr>
        <i/>
        <sz val="12"/>
        <color theme="1"/>
        <rFont val="Calibri"/>
        <family val="2"/>
        <scheme val="minor"/>
      </rPr>
      <t>Versions : LRGE 1.1 ; document juin 2025</t>
    </r>
    <r>
      <rPr>
        <sz val="12"/>
        <color theme="1"/>
        <rFont val="Calibri"/>
        <family val="2"/>
        <scheme val="minor"/>
      </rPr>
      <t>).</t>
    </r>
  </si>
  <si>
    <t>Date de validation CSRPN (Liste rouge)</t>
  </si>
  <si>
    <t>Mars 2022</t>
  </si>
  <si>
    <t>Documents de synthèse pdf Liste rouge</t>
  </si>
  <si>
    <t>Description, références</t>
  </si>
  <si>
    <t>Équipe projet : Mathieu Aubry, Damien Aumaître, Stéphane Bellenoue, Vincent Clément, Alain Fizesan, Raynald Moratin
Traitements des données et analyses préparatoires : Vincent Clément
Appui et conseils méthodologiques : Léna Baraud (IUCN) ; Dominique Orth (DREAL Grand Est)
Remerciements particulièrement chaleureux à l’ensemble du comité d’experts, à tous les partenaires scientifiques, techniques et financiers qui se sont mobilisés pour ce projet, ainsi que à l’ensemble des naturalistes bénévoles qui partagent leurs observations et rendent la réalisation de tels documents possibles.</t>
  </si>
  <si>
    <t>AMPHIBIENS</t>
  </si>
  <si>
    <t>REPTILES</t>
  </si>
  <si>
    <t>ODONAT Grand Est (coord.), 2023 - Liste rouge des Amphibiens du Grand Est (V1.0). ODONAT Grand Est, Strasbourg.</t>
  </si>
  <si>
    <t>ODONAT Grand Est (coord.), 2023 - Liste rouge des Reptiles du Grand Est (V1.0). ODONAT Grand Est, Strasbourg.</t>
  </si>
  <si>
    <t>LRGE V1.0 (septembre 2023)</t>
  </si>
  <si>
    <t>https://www.grand-est.developpement-durable.gouv.fr/IMG/pdf/avis2022-111-lrreptilesamphibiens.pdf</t>
  </si>
  <si>
    <t>ODONAT Grand Est (coord.), 2023.- Liste rouge des Amphibiens du Grand Est. Collection «Les Listes rouges des espèces menacées du Grand Est - Volet faune ». ODONAT Grand Est, Strasbourg, 12 p.</t>
  </si>
  <si>
    <t>ODONAT Grand Est (coord.), 2023.- Liste rouge des Amphibiens du Grand Est. Annexe : Liste détaillée. Collection «Les Listes rouges des espèces menacées du Grand Est - Volet faune ». ODONAT Grand Est, Strasbourg, 4 p.</t>
  </si>
  <si>
    <t>ODONAT Grand Est (coord.), 2023.- Liste rouge des Reptiles du Grand Est. Collection «Les Listes rouges des espèces menacées du Grand Est - Volet faune ». ODONAT Grand Est, Strasbourg, 12 p.</t>
  </si>
  <si>
    <t>ODONAT Grand Est (coord.), 2023.- Liste rouge des Reptiles du Grand Est. Annexe : Liste détaillée. Collection «Les Listes rouges des espèces menacées du Grand Est - Volet faune ». ODONAT Grand Est, Strasbourg, 4 p.</t>
  </si>
  <si>
    <t>BUFO ; Cerema ; Collectif Faune-Champagne-Ardenne (Association Nature du Nogentais ; Centre Permanent d’Initiatives pour l’Environnement du Sud Champagne ; LPO Champagne-Ardenne ;  Regroupement des naturalistes ardennais) ; Collectif Faune-Lorraine (LOrraine Association NAture ; LPO Meurthe-et-Moselle ; LPO Meuse ; LPO Moselle) ; Commission Reptiles et Amphibiens du Conservatoire d’espaces naturels de Lorraine ; Conservatoire d’espaces naturels d’Alsace ; Conservatoire d’espaces naturels de Champagne-Ardenne ; Natagora ; Neomys ; Office National des Forêts ; Parc naturel régional de la Forêt d’Orient ; Parc naturel régional de la Montagne de Reims ; Parc naturel régional de Lorraine ; Parc naturel régional des Ballons des Vosges ; Parc naturel régional des Vosges du Nord</t>
  </si>
  <si>
    <t>Pour les autres spèces signalées en Grand Est :
Nomenclature scientifique : Gbif, harmonisé d'après DE Massary et Al., 2019
Nomenclature vernaulaire : faune-france.org</t>
  </si>
  <si>
    <t>Temple, H.J. and Cox, N.A. 2009. European Red List of Amphibians. Luxembourg: Office for Official Publications of the European Communities.</t>
  </si>
  <si>
    <t>https://www.odonat-grandest.fr/telechargements/Listes_rouges/Liste_rouge_Grand_Est_AMPHIBIENS_livret.pdf</t>
  </si>
  <si>
    <t>https://www.odonat-grandest.fr/telechargements/Listes_rouges/Liste_rouge_Grand_Est_REPTILES_liste.pdf</t>
  </si>
  <si>
    <t>https://www.odonat-grandest.fr/telechargements/Listes_rouges/Liste_rouge_Grand_Est_AMPHIBIENS_liste.pdf</t>
  </si>
  <si>
    <t>https://www.odonat-grandest.fr/telechargements/Listes_rouges/LISTE_ROUGE_AMPHIBIA_REPTILIA.xlsx</t>
  </si>
  <si>
    <t>Version 1.0 - Septembre 2023</t>
  </si>
  <si>
    <t>Version LRGE v1.0 - septembre 2023 [Version du tableur - septembre 2023]</t>
  </si>
  <si>
    <t>https://www.datagrandest.fr/data4citizen/visualisation/information/?id=fr-417566924-180706_001</t>
  </si>
  <si>
    <t xml:space="preserve"> The IUCN Red List of Threatened Species. http://www.iucnredlist.org</t>
  </si>
  <si>
    <t>https://inpn.mnhn.fr/espece/listerouge/W</t>
  </si>
  <si>
    <r>
      <t xml:space="preserve">Ces informations ont été reportées à partir de </t>
    </r>
    <r>
      <rPr>
        <i/>
        <sz val="12"/>
        <color theme="1"/>
        <rFont val="Calibri"/>
        <family val="2"/>
        <scheme val="minor"/>
      </rPr>
      <t>TAXREF base de connaissances « Statuts »</t>
    </r>
  </si>
  <si>
    <t>Liste rouge de l'ensemble des espèces confirmées dans les limites adminitratives de la Région Grand Est (à la date d'édition de la liste), avec statuts Liste rouge UICN régionale, complété de la représentation des statuts de présence infrarégionaux - Ordre taxinomique</t>
  </si>
  <si>
    <t>LÉGENDES DES CATÉGORIES LISTE ROUGE UICN</t>
  </si>
  <si>
    <t>LÉGENDE DES STATUTS INFRARÉGIONAUX</t>
  </si>
  <si>
    <t>Version Septembre 2023</t>
  </si>
  <si>
    <t>ÉVALUATIONS RÉGIONALES UICN</t>
  </si>
  <si>
    <t>ÉVALUATIONS INFRAREGIONALES</t>
  </si>
  <si>
    <t>Catégories de menaces de la liste rouge UICN</t>
  </si>
  <si>
    <t>Synthèse des statuts de présence et de menaces dans les principales unités naturelles</t>
  </si>
  <si>
    <t>Catégories UICN
(tri)</t>
  </si>
  <si>
    <t>Catégories UICN
(picto-gramme)</t>
  </si>
  <si>
    <t>Catégories UICN
(abr., coul.)</t>
  </si>
  <si>
    <t>Catégories UICN (texte)</t>
  </si>
  <si>
    <t>Catégories UICN (abr.)</t>
  </si>
  <si>
    <t>TAXON IMPLANTÉ DANS LA RÉGION NATURELLE</t>
  </si>
  <si>
    <t>11 - EX</t>
  </si>
  <si>
    <t>EX</t>
  </si>
  <si>
    <t>Eteint (EX)</t>
  </si>
  <si>
    <r>
      <rPr>
        <sz val="12"/>
        <color theme="1"/>
        <rFont val="Corbel"/>
        <family val="2"/>
      </rPr>
      <t>Taxon éteint</t>
    </r>
    <r>
      <rPr>
        <i/>
        <sz val="12"/>
        <color theme="1"/>
        <rFont val="Corbel"/>
        <family val="2"/>
      </rPr>
      <t xml:space="preserve"> (échelon mondial uniquement).</t>
    </r>
  </si>
  <si>
    <t>Taxon considéré comme reproducteur pérenne et autochtone dans au moins une station ou localité.</t>
  </si>
  <si>
    <t>12 - EW</t>
  </si>
  <si>
    <t>EW</t>
  </si>
  <si>
    <t>Eteint à l'état sauvage (EW)</t>
  </si>
  <si>
    <t>Taxon implanté, avec un niveau de menace à l'échelon infrarégional équivalent à l'évaluation régionale, ou non évaluable.</t>
  </si>
  <si>
    <t>13 - RE</t>
  </si>
  <si>
    <t>Eteint régionalement (RE)</t>
  </si>
  <si>
    <t>Taxon non revu récemment dans la région étudiée (ou uniquement par des individus erratiques ou migrateurs), et dont la disparition en tant que reproducteur est jugée plausible voire probable.</t>
  </si>
  <si>
    <r>
      <t xml:space="preserve">Le statut • peut être remplacé par </t>
    </r>
    <r>
      <rPr>
        <sz val="14"/>
        <color theme="5" tint="-0.499984740745262"/>
        <rFont val="Corbel"/>
        <family val="2"/>
      </rPr>
      <t>Φ</t>
    </r>
    <r>
      <rPr>
        <sz val="14"/>
        <color theme="1"/>
        <rFont val="Corbel"/>
        <family val="2"/>
      </rPr>
      <t xml:space="preserve"> ou </t>
    </r>
    <r>
      <rPr>
        <sz val="14"/>
        <color theme="5" tint="-0.499984740745262"/>
        <rFont val="Corbel"/>
        <family val="2"/>
      </rPr>
      <t>↓</t>
    </r>
    <r>
      <rPr>
        <sz val="14"/>
        <color theme="1"/>
        <rFont val="Corbel"/>
        <family val="2"/>
      </rPr>
      <t xml:space="preserve">,  lorsque certains facteurs de fragilité ou de menace sont jugés plus élevés ou fréquents au niveau infrarégional qu'au niveau régional, tels : </t>
    </r>
  </si>
  <si>
    <t>21 - CR*</t>
  </si>
  <si>
    <t>CR*</t>
  </si>
  <si>
    <t>En danger critique d’extinction, présumé disparu (CR*)</t>
  </si>
  <si>
    <t>Taxon non revu récemment dans la région étudiée (ou uniquement par des individus erratiques ou migrateurs), et dont la disparition en tant que reproducteur est jugée possible, mais reste à certifier.</t>
  </si>
  <si>
    <t>Stations excessivement localisées ou répartition très fragmentée.</t>
  </si>
  <si>
    <t>22 - CR</t>
  </si>
  <si>
    <t>Taxons implantés dans la région étudiée et inscrits, selon au moins un des critères d'évaluation UICN, dans l'une des trois catégories UICN de la liste rouge : En danger critique (CR), En danger (EN) ou Vulnérable (VU).</t>
  </si>
  <si>
    <t>Régression (diminution des effectifs, disparition de stations, dégradations récurentes des biotopes).</t>
  </si>
  <si>
    <t>23 - EN</t>
  </si>
  <si>
    <t>†</t>
  </si>
  <si>
    <t>Taxon dont la reproduction était certifiée ou jugée probable historiquement, mais sans aucun signalement récent : considéré comme reproducteur local probablement définitivement éteint.</t>
  </si>
  <si>
    <t>24 - VU</t>
  </si>
  <si>
    <t>Taxon connu uniquement par des populations introduites.</t>
  </si>
  <si>
    <t>ĭ</t>
  </si>
  <si>
    <t>31 - NT</t>
  </si>
  <si>
    <t>Quasi menacé (NT)</t>
  </si>
  <si>
    <t>Taxon proche de un ou plusieurs seuils des critères d'évaluation UICN (taxon à à répartition restreinte, ou en régression et qui pourrait être menacé rapidement sans mesure de conservation spécifique)</t>
  </si>
  <si>
    <t xml:space="preserve">Taxon répandu, ou stations dispersées </t>
  </si>
  <si>
    <t>41 - LC</t>
  </si>
  <si>
    <t>Taxon pour lequel le risque d’extinction est considéré comme faible.</t>
  </si>
  <si>
    <t>Stations très localisées</t>
  </si>
  <si>
    <t>˚</t>
  </si>
  <si>
    <t>51 - DD</t>
  </si>
  <si>
    <t xml:space="preserve">Taxon autochtone jugé implanté dans la région étudiée, mais pour lequel aucune catégorisation UICN n’a pas pu être définie faute de connaissances suffisantes. </t>
  </si>
  <si>
    <t>60 - NA</t>
  </si>
  <si>
    <t>Non applicable (NA)</t>
  </si>
  <si>
    <t>Taxon non catégorisé du fait des caractéristique(s) particulière(s) de sa population dans la région étudiée (détails ci-dessous).</t>
  </si>
  <si>
    <t>TAXON NON IMPLANTÉ DANS LA RÉGION NATURELLE</t>
  </si>
  <si>
    <t>61-NAi</t>
  </si>
  <si>
    <t>Non applicable (NAi) -  Taxon introduit dans la période récente (après 1500) dans la région étudiée</t>
  </si>
  <si>
    <t>Taxon non catégorisé car introduit (en général après 1500) dans la région étudiée.</t>
  </si>
  <si>
    <t>Taxon uniquement signalé par des observations récentes ou historiques sporadiques ou occasionnelles, ou jamais signalé. En l'état des connaissances actuelles, aucune population pérenne n'est actuellement connue.</t>
  </si>
  <si>
    <t>62-NAr</t>
  </si>
  <si>
    <t>Non applicable (NAr) - Taxon d'apparition récente (moins de 10 ans) dans la région étudiée</t>
  </si>
  <si>
    <t>Taxon non catégorisé car arrivé (naturellement) dans une période trop récente dans la région étudiée (moins de 10 ans).</t>
  </si>
  <si>
    <t>Dans la période récente, taxon signalé uniquement par des individus erratiques ou migrateurs (sporadiques, cycliques ou récurrents). La reproduction occasionnelle est parfois documentée ou ne peut être exclue, mais aucune station pérenne n'est connue ou supposée.</t>
  </si>
  <si>
    <t>63-Nao</t>
  </si>
  <si>
    <t>Taxon non catégorisé car connu uniquement par des citations occasionnelles dans la région étudiée, sans population implantée.</t>
  </si>
  <si>
    <t>Taxon non signalé, mais, au vu de sa répartition régionale actuelle et de sa biologie, soit l'existence de populations, soit la présence occasionnelle d'individus migrateurs ou erratiques,  y est jugée plausible voire probable.</t>
  </si>
  <si>
    <t>64-NAnc</t>
  </si>
  <si>
    <t>Non applicable (NAnc) - Taxon au statut d'indigénat non confirmé ou douteux dans la région étudiée</t>
  </si>
  <si>
    <t>Taxon non catégorisé car indigénat des populations reproductrices non confirmé ou jugé douteux dans la région étudiée.</t>
  </si>
  <si>
    <t>Taxon non signalé, mais, au vu de sa répartition régionale actuelle et de sa biologie, l'existence de populations y est jugée peu probable. Des observations occasionnelles d'individus migrateurs ou erratiques ne peuvent néanmoins être exclues.</t>
  </si>
  <si>
    <t>99 - NE</t>
  </si>
  <si>
    <t>Tout taxon n’ayant pas été confronté à l'évaluation liste rouge UICN dans la région étudiée : non connu au moment de l'évaluation, cité uniquement par des individus isolés très probablement issus de captivité, etc.</t>
  </si>
  <si>
    <t xml:space="preserve">Certaines combinaisons de critères peuvent être utilisées pour exprimer des situations contrastées selon les périodes : </t>
  </si>
  <si>
    <t>˚?</t>
  </si>
  <si>
    <t>Dans la période historique uniquement, taxon signalé par des individus erratiques ou migrateurs (sporadiques ou plus réguliers), mais sans aucune observation récente.</t>
  </si>
  <si>
    <t>†˚</t>
  </si>
  <si>
    <t>Taxon dont la reproduction était certifiée ou jugée probable historiquement : considéré comme reproducteur local probablement définitivement éteint, mais néanmoins signalé dans la période récente par des observations d'individus migrateurs ou erratiques.</t>
  </si>
  <si>
    <t>†?</t>
  </si>
  <si>
    <t>Taxon dont la reproduction était certifiée ou jugée probable historiquement, mais sans aucun signalement récent : considéré comme reproducteur local probablement éteint, mais néanmoins sa disparition locale reste à confirmer.</t>
  </si>
  <si>
    <t>•ĭ</t>
  </si>
  <si>
    <t>Des populations autochtones et introduites sont présentes dans la même unité naturelle.</t>
  </si>
  <si>
    <t>Symbologie des couleurs</t>
  </si>
  <si>
    <t>Symboles noirs</t>
  </si>
  <si>
    <t>Report du statut de présence du taxon dans chaque unité naturelle, tel que enregistré dans la liste de référence.</t>
  </si>
  <si>
    <t>Symboles bruns</t>
  </si>
  <si>
    <t>Identifient les unités naturelles dans lesquelles la situation du taxon est jugée plus défavorable que l'évaluation de la liste rouge régionale UICN.</t>
  </si>
  <si>
    <t>Couleur de fond</t>
  </si>
  <si>
    <t>Couleur de référence de la catégorie UICN du taxon dans la liste rouge régionale, sauf pour les taxons non implantés ou non présents.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</si>
</sst>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2">
    <font>
      <sz val="12"/>
      <color theme="1"/>
      <name val="Calibri"/>
      <family val="2"/>
      <scheme val="minor"/>
    </font>
    <font>
      <sz val="10"/>
      <name val="Arial"/>
      <family val="2"/>
    </font>
    <font>
      <sz val="11"/>
      <color theme="1"/>
      <name val="Calibri"/>
      <family val="2"/>
      <scheme val="minor"/>
    </font>
    <font>
      <sz val="30"/>
      <color theme="0"/>
      <name val="Corbel"/>
    </font>
    <font>
      <sz val="12"/>
      <color theme="0"/>
      <name val="Corbel"/>
    </font>
    <font>
      <sz val="20"/>
      <color theme="0"/>
      <name val="Corbel"/>
    </font>
    <font>
      <sz val="12"/>
      <color theme="1"/>
      <name val="Corbel"/>
    </font>
    <font>
      <sz val="12"/>
      <color theme="1" tint="0.34998626667073579"/>
      <name val="Corbel"/>
    </font>
    <font>
      <b/>
      <sz val="12"/>
      <color theme="1"/>
      <name val="Corbel"/>
    </font>
    <font>
      <b/>
      <sz val="20"/>
      <color theme="1"/>
      <name val="Corbel"/>
    </font>
    <font>
      <sz val="14"/>
      <color theme="1" tint="0.34998626667073579"/>
      <name val="Corbel"/>
    </font>
    <font>
      <sz val="12"/>
      <color theme="0" tint="-0.499984740745262"/>
      <name val="Corbel"/>
    </font>
    <font>
      <sz val="18"/>
      <color theme="1"/>
      <name val="Corbel"/>
    </font>
    <font>
      <b/>
      <sz val="18"/>
      <color theme="0"/>
      <name val="Corbel"/>
    </font>
    <font>
      <sz val="18"/>
      <color theme="0" tint="-0.499984740745262"/>
      <name val="Corbel"/>
    </font>
    <font>
      <b/>
      <sz val="14"/>
      <color theme="0"/>
      <name val="Corbel"/>
    </font>
    <font>
      <sz val="14"/>
      <color theme="0" tint="-0.499984740745262"/>
      <name val="Corbel"/>
    </font>
    <font>
      <b/>
      <sz val="14"/>
      <color theme="1"/>
      <name val="Corbel"/>
    </font>
    <font>
      <sz val="10"/>
      <color theme="1"/>
      <name val="Corbel"/>
    </font>
    <font>
      <b/>
      <i/>
      <sz val="14"/>
      <color theme="1"/>
      <name val="Corbel"/>
    </font>
    <font>
      <sz val="14"/>
      <color theme="1"/>
      <name val="Corbel"/>
    </font>
    <font>
      <b/>
      <sz val="24"/>
      <color theme="1"/>
      <name val="Corbel"/>
    </font>
    <font>
      <sz val="36"/>
      <color theme="1"/>
      <name val="Corbel"/>
    </font>
    <font>
      <b/>
      <sz val="16"/>
      <color theme="1"/>
      <name val="Corbel"/>
    </font>
    <font>
      <sz val="50"/>
      <color theme="1" tint="0.34998626667073579"/>
      <name val="Corbel"/>
    </font>
    <font>
      <sz val="20"/>
      <color theme="1" tint="0.34998626667073579"/>
      <name val="Corbel"/>
    </font>
    <font>
      <i/>
      <sz val="12"/>
      <color theme="1"/>
      <name val="Corbel"/>
      <family val="2"/>
    </font>
    <font>
      <b/>
      <sz val="24"/>
      <color theme="1"/>
      <name val="Corbel"/>
      <family val="2"/>
    </font>
    <font>
      <sz val="12"/>
      <color theme="1"/>
      <name val="Calibri"/>
      <family val="2"/>
      <scheme val="minor"/>
    </font>
    <font>
      <b/>
      <sz val="12"/>
      <color theme="1"/>
      <name val="Calibri"/>
      <family val="2"/>
      <scheme val="minor"/>
    </font>
    <font>
      <sz val="12"/>
      <color theme="0"/>
      <name val="Calibri"/>
      <family val="2"/>
      <scheme val="minor"/>
    </font>
    <font>
      <sz val="30"/>
      <color theme="0"/>
      <name val="Calibri (Corps)_x0000_"/>
    </font>
    <font>
      <sz val="30"/>
      <color rgb="FFFFFFFF"/>
      <name val="Corbel"/>
      <family val="2"/>
    </font>
    <font>
      <sz val="20"/>
      <color theme="0"/>
      <name val="Calibri"/>
      <family val="2"/>
      <scheme val="minor"/>
    </font>
    <font>
      <sz val="20"/>
      <color rgb="FFFFFFFF"/>
      <name val="Corbel"/>
      <family val="2"/>
    </font>
    <font>
      <i/>
      <sz val="11"/>
      <color theme="1"/>
      <name val="Calibri"/>
      <family val="2"/>
      <scheme val="minor"/>
    </font>
    <font>
      <b/>
      <sz val="8"/>
      <color theme="8" tint="-0.499984740745262"/>
      <name val="Corbel (Corps)_x0000_"/>
    </font>
    <font>
      <sz val="8"/>
      <color theme="8" tint="-0.249977111117893"/>
      <name val="Calibri"/>
      <family val="2"/>
      <scheme val="minor"/>
    </font>
    <font>
      <sz val="12"/>
      <color theme="1" tint="0.34998626667073579"/>
      <name val="Calibri"/>
      <family val="2"/>
      <scheme val="minor"/>
    </font>
    <font>
      <b/>
      <sz val="10"/>
      <color rgb="FF000000"/>
      <name val="Corbel"/>
      <family val="2"/>
    </font>
    <font>
      <b/>
      <sz val="10"/>
      <color theme="1"/>
      <name val="Calibri"/>
      <family val="2"/>
      <scheme val="minor"/>
    </font>
    <font>
      <b/>
      <sz val="10"/>
      <color theme="1"/>
      <name val="Corbel"/>
      <family val="2"/>
    </font>
    <font>
      <b/>
      <sz val="14"/>
      <color theme="1"/>
      <name val="Calibri"/>
      <family val="2"/>
      <scheme val="minor"/>
    </font>
    <font>
      <sz val="12"/>
      <color theme="1" tint="0.499984740745262"/>
      <name val="Corbel"/>
      <family val="2"/>
    </font>
    <font>
      <b/>
      <sz val="12"/>
      <color theme="1"/>
      <name val="Corbel"/>
      <family val="2"/>
    </font>
    <font>
      <b/>
      <sz val="11"/>
      <color theme="1"/>
      <name val="Calibri"/>
      <family val="2"/>
      <scheme val="minor"/>
    </font>
    <font>
      <b/>
      <sz val="12"/>
      <color rgb="FFFF0000"/>
      <name val="Calibri"/>
      <family val="2"/>
      <scheme val="minor"/>
    </font>
    <font>
      <sz val="10"/>
      <color theme="1" tint="0.34998626667073579"/>
      <name val="Corbel"/>
    </font>
    <font>
      <sz val="8"/>
      <color theme="2" tint="-0.249977111117893"/>
      <name val="Corbel"/>
    </font>
    <font>
      <b/>
      <sz val="14"/>
      <color theme="2" tint="-0.499984740745262"/>
      <name val="Corbel"/>
    </font>
    <font>
      <sz val="12"/>
      <color theme="2" tint="-0.499984740745262"/>
      <name val="Calibri"/>
      <family val="2"/>
      <scheme val="minor"/>
    </font>
    <font>
      <sz val="6"/>
      <color theme="2" tint="-0.249977111117893"/>
      <name val="Corbel"/>
    </font>
    <font>
      <sz val="10"/>
      <color rgb="FF000000"/>
      <name val="Corbel"/>
    </font>
    <font>
      <b/>
      <sz val="10"/>
      <color theme="2" tint="-0.499984740745262"/>
      <name val="Corbel"/>
    </font>
    <font>
      <b/>
      <sz val="8"/>
      <color theme="2" tint="-0.499984740745262"/>
      <name val="Corbel"/>
    </font>
    <font>
      <b/>
      <sz val="10"/>
      <color rgb="FFFFFFFF"/>
      <name val="Corbel"/>
    </font>
    <font>
      <sz val="10"/>
      <color theme="8"/>
      <name val="Corbel"/>
    </font>
    <font>
      <i/>
      <sz val="8"/>
      <color rgb="FFD31D1B"/>
      <name val="Corbel"/>
    </font>
    <font>
      <b/>
      <sz val="10"/>
      <color rgb="FFD31D1B"/>
      <name val="Corbel"/>
    </font>
    <font>
      <i/>
      <sz val="8"/>
      <color theme="2" tint="-0.499984740745262"/>
      <name val="Corbel"/>
    </font>
    <font>
      <b/>
      <sz val="10"/>
      <name val="Corbel"/>
    </font>
    <font>
      <b/>
      <sz val="10"/>
      <color rgb="FF000000"/>
      <name val="Corbel"/>
    </font>
    <font>
      <sz val="10"/>
      <color theme="1" tint="0.499984740745262"/>
      <name val="Corbel"/>
    </font>
    <font>
      <sz val="11"/>
      <color theme="1"/>
      <name val="Corbel"/>
    </font>
    <font>
      <b/>
      <sz val="10"/>
      <color theme="0"/>
      <name val="Corbel"/>
    </font>
    <font>
      <b/>
      <sz val="10"/>
      <color theme="1"/>
      <name val="Corbel"/>
    </font>
    <font>
      <sz val="10"/>
      <color rgb="FFFFFFFF"/>
      <name val="Corbel"/>
    </font>
    <font>
      <sz val="9"/>
      <color rgb="FF000000"/>
      <name val="Corbel"/>
    </font>
    <font>
      <b/>
      <sz val="10"/>
      <color theme="8" tint="-0.249977111117893"/>
      <name val="Corbel"/>
    </font>
    <font>
      <i/>
      <sz val="8"/>
      <color rgb="FF000000"/>
      <name val="Corbel"/>
    </font>
    <font>
      <i/>
      <sz val="14"/>
      <color theme="0"/>
      <name val="Corbel"/>
    </font>
    <font>
      <sz val="10"/>
      <color theme="2" tint="-0.249977111117893"/>
      <name val="Corbel"/>
    </font>
    <font>
      <sz val="8"/>
      <color rgb="FFD31D1B"/>
      <name val="Corbel"/>
    </font>
    <font>
      <sz val="30"/>
      <color rgb="FFFFFFFF"/>
      <name val="Corbel"/>
    </font>
    <font>
      <sz val="20"/>
      <color rgb="FFFFFFFF"/>
      <name val="Corbel"/>
    </font>
    <font>
      <sz val="12"/>
      <color theme="2" tint="-0.499984740745262"/>
      <name val="Corbel"/>
    </font>
    <font>
      <sz val="50"/>
      <color theme="1"/>
      <name val="Corbel"/>
    </font>
    <font>
      <b/>
      <i/>
      <sz val="10"/>
      <color indexed="8"/>
      <name val="Corbel"/>
    </font>
    <font>
      <sz val="10"/>
      <color indexed="8"/>
      <name val="Corbel"/>
    </font>
    <font>
      <b/>
      <i/>
      <sz val="11"/>
      <color theme="1"/>
      <name val="Corbel"/>
    </font>
    <font>
      <b/>
      <sz val="10"/>
      <color indexed="8"/>
      <name val="Corbel"/>
    </font>
    <font>
      <sz val="10"/>
      <color theme="2" tint="-0.499984740745262"/>
      <name val="Corbel"/>
    </font>
    <font>
      <b/>
      <i/>
      <sz val="10"/>
      <color theme="1"/>
      <name val="Corbel"/>
    </font>
    <font>
      <sz val="8"/>
      <color theme="2" tint="-0.499984740745262"/>
      <name val="Corbel"/>
    </font>
    <font>
      <u/>
      <sz val="12"/>
      <color theme="10"/>
      <name val="Calibri"/>
      <family val="2"/>
      <scheme val="minor"/>
    </font>
    <font>
      <b/>
      <sz val="16"/>
      <color theme="0"/>
      <name val="Calibri"/>
      <family val="2"/>
      <scheme val="minor"/>
    </font>
    <font>
      <sz val="12"/>
      <color rgb="FF0070C0"/>
      <name val="Calibri"/>
      <family val="2"/>
      <scheme val="minor"/>
    </font>
    <font>
      <sz val="20"/>
      <color theme="1"/>
      <name val="Calibri"/>
      <family val="2"/>
      <scheme val="minor"/>
    </font>
    <font>
      <b/>
      <sz val="12"/>
      <color rgb="FFC00000"/>
      <name val="Corbel"/>
    </font>
    <font>
      <i/>
      <sz val="12"/>
      <color theme="1"/>
      <name val="Calibri"/>
      <family val="2"/>
      <scheme val="minor"/>
    </font>
    <font>
      <sz val="30"/>
      <color theme="0"/>
      <name val="Corbel"/>
      <family val="2"/>
    </font>
    <font>
      <sz val="12"/>
      <color theme="0"/>
      <name val="Corbel"/>
      <family val="2"/>
    </font>
    <font>
      <sz val="20"/>
      <color theme="0"/>
      <name val="Corbel"/>
      <family val="2"/>
    </font>
    <font>
      <sz val="12"/>
      <color theme="1"/>
      <name val="Corbel"/>
      <family val="2"/>
    </font>
    <font>
      <b/>
      <sz val="20"/>
      <color theme="1" tint="0.34998626667073579"/>
      <name val="Corbel"/>
      <family val="2"/>
    </font>
    <font>
      <sz val="12"/>
      <color rgb="FFD31D1B"/>
      <name val="Corbel"/>
      <family val="2"/>
    </font>
    <font>
      <sz val="12"/>
      <color theme="1" tint="0.34998626667073579"/>
      <name val="Corbel"/>
      <family val="2"/>
    </font>
    <font>
      <sz val="20"/>
      <color theme="1" tint="0.34998626667073579"/>
      <name val="Corbel"/>
      <family val="2"/>
    </font>
    <font>
      <b/>
      <sz val="12"/>
      <color theme="0"/>
      <name val="Corbel"/>
      <family val="2"/>
    </font>
    <font>
      <sz val="11"/>
      <color theme="1" tint="0.499984740745262"/>
      <name val="Corbel"/>
      <family val="2"/>
    </font>
    <font>
      <b/>
      <sz val="20"/>
      <color theme="0"/>
      <name val="Corbel"/>
      <family val="2"/>
    </font>
    <font>
      <sz val="12"/>
      <color rgb="FF000000"/>
      <name val="Corbel"/>
      <family val="2"/>
    </font>
    <font>
      <sz val="30"/>
      <color theme="1"/>
      <name val="Corbel"/>
      <family val="2"/>
    </font>
    <font>
      <sz val="14"/>
      <color theme="1"/>
      <name val="Corbel"/>
      <family val="2"/>
    </font>
    <font>
      <sz val="14"/>
      <color theme="5" tint="-0.499984740745262"/>
      <name val="Corbel"/>
      <family val="2"/>
    </font>
    <font>
      <sz val="30"/>
      <color theme="5" tint="-0.499984740745262"/>
      <name val="Corbel"/>
      <family val="2"/>
    </font>
    <font>
      <b/>
      <sz val="20"/>
      <color theme="1"/>
      <name val="Corbel"/>
      <family val="2"/>
    </font>
    <font>
      <sz val="36"/>
      <color theme="1"/>
      <name val="Corbel"/>
      <family val="2"/>
    </font>
    <font>
      <i/>
      <sz val="12"/>
      <color theme="1"/>
      <name val="Corbel"/>
    </font>
    <font>
      <sz val="30"/>
      <color theme="1" tint="0.499984740745262"/>
      <name val="Corbel"/>
      <family val="2"/>
    </font>
    <font>
      <b/>
      <sz val="20"/>
      <color theme="1" tint="0.499984740745262"/>
      <name val="Corbel"/>
      <family val="2"/>
    </font>
    <font>
      <sz val="14"/>
      <color rgb="FF5B5B5B"/>
      <name val="Corbel"/>
    </font>
  </fonts>
  <fills count="24">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theme="1"/>
        <bgColor indexed="64"/>
      </patternFill>
    </fill>
    <fill>
      <patternFill patternType="solid">
        <fgColor rgb="FFD31D1B"/>
        <bgColor indexed="64"/>
      </patternFill>
    </fill>
    <fill>
      <patternFill patternType="solid">
        <fgColor rgb="FF000000"/>
        <bgColor indexed="64"/>
      </patternFill>
    </fill>
    <fill>
      <patternFill patternType="solid">
        <fgColor theme="1" tint="0.34998626667073579"/>
        <bgColor indexed="64"/>
      </patternFill>
    </fill>
    <fill>
      <patternFill patternType="solid">
        <fgColor rgb="FF5A1A63"/>
        <bgColor indexed="64"/>
      </patternFill>
    </fill>
    <fill>
      <patternFill patternType="solid">
        <fgColor rgb="FFFFED00"/>
        <bgColor indexed="64"/>
      </patternFill>
    </fill>
    <fill>
      <patternFill patternType="solid">
        <fgColor rgb="FFFBF2CA"/>
        <bgColor indexed="64"/>
      </patternFill>
    </fill>
    <fill>
      <patternFill patternType="solid">
        <fgColor rgb="FF78B74A"/>
        <bgColor indexed="64"/>
      </patternFill>
    </fill>
    <fill>
      <patternFill patternType="solid">
        <fgColor rgb="FFD3D4D5"/>
        <bgColor indexed="64"/>
      </patternFill>
    </fill>
    <fill>
      <patternFill patternType="solid">
        <fgColor rgb="FFFFFFFF"/>
        <bgColor indexed="64"/>
      </patternFill>
    </fill>
    <fill>
      <patternFill patternType="solid">
        <fgColor rgb="FFFBBF00"/>
        <bgColor indexed="64"/>
      </patternFill>
    </fill>
    <fill>
      <patternFill patternType="solid">
        <fgColor rgb="FF5B5B5B"/>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3D1951"/>
        <bgColor indexed="64"/>
      </patternFill>
    </fill>
    <fill>
      <patternFill patternType="solid">
        <fgColor rgb="FFD3001B"/>
        <bgColor indexed="64"/>
      </patternFill>
    </fill>
    <fill>
      <patternFill patternType="solid">
        <fgColor rgb="FFF8B30A"/>
        <bgColor indexed="64"/>
      </patternFill>
    </fill>
    <fill>
      <patternFill patternType="solid">
        <fgColor rgb="FF999999"/>
        <bgColor indexed="64"/>
      </patternFill>
    </fill>
  </fills>
  <borders count="186">
    <border>
      <left/>
      <right/>
      <top/>
      <bottom/>
      <diagonal/>
    </border>
    <border>
      <left style="medium">
        <color theme="0"/>
      </left>
      <right style="medium">
        <color theme="0"/>
      </right>
      <top style="medium">
        <color theme="0"/>
      </top>
      <bottom style="medium">
        <color theme="0"/>
      </bottom>
      <diagonal/>
    </border>
    <border>
      <left style="dotted">
        <color theme="0"/>
      </left>
      <right/>
      <top style="medium">
        <color theme="0"/>
      </top>
      <bottom/>
      <diagonal/>
    </border>
    <border>
      <left style="dotted">
        <color theme="0"/>
      </left>
      <right style="dotted">
        <color theme="0"/>
      </right>
      <top style="medium">
        <color theme="0"/>
      </top>
      <bottom/>
      <diagonal/>
    </border>
    <border>
      <left style="dotted">
        <color theme="0"/>
      </left>
      <right style="dotted">
        <color theme="0"/>
      </right>
      <top/>
      <bottom/>
      <diagonal/>
    </border>
    <border>
      <left style="thin">
        <color theme="0"/>
      </left>
      <right style="thin">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thin">
        <color theme="1" tint="0.499984740745262"/>
      </top>
      <bottom style="thin">
        <color theme="1" tint="0.499984740745262"/>
      </bottom>
      <diagonal/>
    </border>
    <border>
      <left style="thick">
        <color theme="1"/>
      </left>
      <right/>
      <top style="thin">
        <color theme="1" tint="0.499984740745262"/>
      </top>
      <bottom style="thin">
        <color theme="1" tint="0.499984740745262"/>
      </bottom>
      <diagonal/>
    </border>
    <border>
      <left style="medium">
        <color theme="1"/>
      </left>
      <right style="medium">
        <color theme="1"/>
      </right>
      <top style="thin">
        <color theme="1" tint="0.499984740745262"/>
      </top>
      <bottom style="thin">
        <color theme="1" tint="0.499984740745262"/>
      </bottom>
      <diagonal/>
    </border>
    <border>
      <left/>
      <right style="medium">
        <color theme="1"/>
      </right>
      <top style="thin">
        <color theme="1" tint="0.499984740745262"/>
      </top>
      <bottom style="thin">
        <color theme="1" tint="0.499984740745262"/>
      </bottom>
      <diagonal/>
    </border>
    <border>
      <left style="thick">
        <color theme="1"/>
      </left>
      <right style="medium">
        <color theme="1"/>
      </right>
      <top style="thin">
        <color theme="1" tint="0.499984740745262"/>
      </top>
      <bottom style="thin">
        <color theme="1" tint="0.499984740745262"/>
      </bottom>
      <diagonal/>
    </border>
    <border>
      <left style="medium">
        <color theme="1"/>
      </left>
      <right style="thick">
        <color theme="1"/>
      </right>
      <top style="thin">
        <color theme="1" tint="0.499984740745262"/>
      </top>
      <bottom style="thin">
        <color theme="1" tint="0.499984740745262"/>
      </bottom>
      <diagonal/>
    </border>
    <border>
      <left style="thin">
        <color auto="1"/>
      </left>
      <right style="thin">
        <color auto="1"/>
      </right>
      <top style="medium">
        <color auto="1"/>
      </top>
      <bottom/>
      <diagonal/>
    </border>
    <border>
      <left style="thick">
        <color theme="0"/>
      </left>
      <right style="dotted">
        <color theme="0"/>
      </right>
      <top style="medium">
        <color theme="0"/>
      </top>
      <bottom style="thin">
        <color theme="1" tint="0.499984740745262"/>
      </bottom>
      <diagonal/>
    </border>
    <border>
      <left style="thick">
        <color theme="0"/>
      </left>
      <right style="thick">
        <color theme="0"/>
      </right>
      <top style="medium">
        <color theme="0"/>
      </top>
      <bottom style="thin">
        <color theme="1" tint="0.499984740745262"/>
      </bottom>
      <diagonal/>
    </border>
    <border>
      <left/>
      <right style="dotted">
        <color theme="0"/>
      </right>
      <top style="medium">
        <color theme="0"/>
      </top>
      <bottom/>
      <diagonal/>
    </border>
    <border>
      <left/>
      <right style="medium">
        <color theme="0"/>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left>
      <right/>
      <top style="medium">
        <color theme="0" tint="-0.24994659260841701"/>
      </top>
      <bottom style="medium">
        <color theme="0" tint="-0.24994659260841701"/>
      </bottom>
      <diagonal/>
    </border>
    <border>
      <left/>
      <right style="thick">
        <color rgb="FFFFFFFF"/>
      </right>
      <top/>
      <bottom/>
      <diagonal/>
    </border>
    <border>
      <left style="thick">
        <color rgb="FFFFFFFF"/>
      </left>
      <right style="thick">
        <color rgb="FFFFFFFF"/>
      </right>
      <top/>
      <bottom/>
      <diagonal/>
    </border>
    <border>
      <left style="thick">
        <color rgb="FFFFFFFF"/>
      </left>
      <right/>
      <top/>
      <bottom/>
      <diagonal/>
    </border>
    <border>
      <left/>
      <right style="thick">
        <color rgb="FFFFFFFF"/>
      </right>
      <top/>
      <bottom style="thick">
        <color rgb="FFFFFFFF"/>
      </bottom>
      <diagonal/>
    </border>
    <border>
      <left/>
      <right style="thick">
        <color rgb="FFFFFFFF"/>
      </right>
      <top style="thick">
        <color rgb="FFFFFFFF"/>
      </top>
      <bottom style="thick">
        <color rgb="FFFFFFFF"/>
      </bottom>
      <diagonal/>
    </border>
    <border>
      <left/>
      <right style="medium">
        <color rgb="FFFFFFFF"/>
      </right>
      <top/>
      <bottom/>
      <diagonal/>
    </border>
    <border>
      <left style="medium">
        <color rgb="FFFFFFFF"/>
      </left>
      <right/>
      <top/>
      <bottom/>
      <diagonal/>
    </border>
    <border>
      <left/>
      <right style="thick">
        <color rgb="FFFFFFFF"/>
      </right>
      <top style="thick">
        <color rgb="FFFFFFFF"/>
      </top>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diagonal/>
    </border>
    <border>
      <left style="thin">
        <color rgb="FFFFFFFF"/>
      </left>
      <right style="medium">
        <color rgb="FFFFFFFF"/>
      </right>
      <top/>
      <bottom style="thin">
        <color rgb="FF5B5B5B"/>
      </bottom>
      <diagonal/>
    </border>
    <border>
      <left style="medium">
        <color rgb="FFFFFFFF"/>
      </left>
      <right style="medium">
        <color rgb="FFFFFFFF"/>
      </right>
      <top/>
      <bottom style="thin">
        <color rgb="FF5B5B5B"/>
      </bottom>
      <diagonal/>
    </border>
    <border>
      <left style="thick">
        <color rgb="FFFFFFFF"/>
      </left>
      <right style="thick">
        <color rgb="FFFFFFFF"/>
      </right>
      <top/>
      <bottom style="thin">
        <color rgb="FF5B5B5B"/>
      </bottom>
      <diagonal/>
    </border>
    <border>
      <left style="thin">
        <color theme="0"/>
      </left>
      <right style="thin">
        <color theme="0"/>
      </right>
      <top style="thin">
        <color theme="0"/>
      </top>
      <bottom style="thin">
        <color theme="0"/>
      </bottom>
      <diagonal/>
    </border>
    <border>
      <left style="dashed">
        <color rgb="FFD31D1B"/>
      </left>
      <right/>
      <top style="dashed">
        <color rgb="FFD31D1B"/>
      </top>
      <bottom/>
      <diagonal/>
    </border>
    <border>
      <left/>
      <right style="dashed">
        <color rgb="FFD31D1B"/>
      </right>
      <top style="dashed">
        <color rgb="FFD31D1B"/>
      </top>
      <bottom/>
      <diagonal/>
    </border>
    <border>
      <left style="dashed">
        <color rgb="FFD31D1B"/>
      </left>
      <right/>
      <top/>
      <bottom/>
      <diagonal/>
    </border>
    <border>
      <left/>
      <right style="dashed">
        <color rgb="FFD31D1B"/>
      </right>
      <top/>
      <bottom/>
      <diagonal/>
    </border>
    <border>
      <left style="dashed">
        <color rgb="FFD31D1B"/>
      </left>
      <right/>
      <top/>
      <bottom style="dashed">
        <color rgb="FFD31D1B"/>
      </bottom>
      <diagonal/>
    </border>
    <border>
      <left/>
      <right style="dashed">
        <color rgb="FFD31D1B"/>
      </right>
      <top/>
      <bottom style="dashed">
        <color rgb="FFD31D1B"/>
      </bottom>
      <diagonal/>
    </border>
    <border>
      <left style="thick">
        <color rgb="FFFFFFFF"/>
      </left>
      <right/>
      <top style="thin">
        <color theme="1"/>
      </top>
      <bottom style="thin">
        <color rgb="FF5A1A63"/>
      </bottom>
      <diagonal/>
    </border>
    <border>
      <left style="thick">
        <color rgb="FFFFFFFF"/>
      </left>
      <right style="thick">
        <color rgb="FFFFFFFF"/>
      </right>
      <top style="thin">
        <color theme="1"/>
      </top>
      <bottom style="thin">
        <color rgb="FF5A1A63"/>
      </bottom>
      <diagonal/>
    </border>
    <border>
      <left style="dotted">
        <color theme="2" tint="-0.24994659260841701"/>
      </left>
      <right style="dotted">
        <color theme="2" tint="-0.24994659260841701"/>
      </right>
      <top style="dotted">
        <color theme="2" tint="-0.24994659260841701"/>
      </top>
      <bottom/>
      <diagonal/>
    </border>
    <border>
      <left style="dotted">
        <color theme="2" tint="-0.24994659260841701"/>
      </left>
      <right style="dotted">
        <color theme="2" tint="-0.24994659260841701"/>
      </right>
      <top/>
      <bottom style="dotted">
        <color theme="2" tint="-0.24994659260841701"/>
      </bottom>
      <diagonal/>
    </border>
    <border>
      <left/>
      <right style="dotted">
        <color theme="2" tint="-9.9948118533890809E-2"/>
      </right>
      <top style="dotted">
        <color theme="2" tint="-9.9948118533890809E-2"/>
      </top>
      <bottom/>
      <diagonal/>
    </border>
    <border>
      <left/>
      <right style="dotted">
        <color theme="2" tint="-9.9948118533890809E-2"/>
      </right>
      <top/>
      <bottom/>
      <diagonal/>
    </border>
    <border>
      <left/>
      <right style="dotted">
        <color theme="2" tint="-9.9948118533890809E-2"/>
      </right>
      <top/>
      <bottom style="dotted">
        <color theme="2" tint="-9.9948118533890809E-2"/>
      </bottom>
      <diagonal/>
    </border>
    <border>
      <left/>
      <right style="medium">
        <color rgb="FFFFFFFF"/>
      </right>
      <top style="thin">
        <color theme="2" tint="-0.24994659260841701"/>
      </top>
      <bottom style="thin">
        <color theme="2" tint="-0.24994659260841701"/>
      </bottom>
      <diagonal/>
    </border>
    <border>
      <left style="medium">
        <color rgb="FFFFFFFF"/>
      </left>
      <right style="medium">
        <color rgb="FFFFFFFF"/>
      </right>
      <top style="thin">
        <color theme="2" tint="-0.24994659260841701"/>
      </top>
      <bottom style="thin">
        <color theme="2" tint="-0.24994659260841701"/>
      </bottom>
      <diagonal/>
    </border>
    <border>
      <left style="medium">
        <color rgb="FFFFFFFF"/>
      </left>
      <right/>
      <top style="thin">
        <color theme="2" tint="-0.24994659260841701"/>
      </top>
      <bottom style="thin">
        <color theme="2" tint="-0.24994659260841701"/>
      </bottom>
      <diagonal/>
    </border>
    <border>
      <left style="thick">
        <color rgb="FFFFFFFF"/>
      </left>
      <right/>
      <top/>
      <bottom style="thin">
        <color rgb="FFD31D1B"/>
      </bottom>
      <diagonal/>
    </border>
    <border>
      <left style="thick">
        <color rgb="FFFFFFFF"/>
      </left>
      <right style="thick">
        <color rgb="FFFFFFFF"/>
      </right>
      <top/>
      <bottom style="thin">
        <color rgb="FFD31D1B"/>
      </bottom>
      <diagonal/>
    </border>
    <border>
      <left/>
      <right/>
      <top/>
      <bottom style="thin">
        <color rgb="FFD31D1B"/>
      </bottom>
      <diagonal/>
    </border>
    <border>
      <left style="thick">
        <color rgb="FFFFFFFF"/>
      </left>
      <right/>
      <top style="thin">
        <color rgb="FFD31D1B"/>
      </top>
      <bottom style="thin">
        <color rgb="FFFBBF00"/>
      </bottom>
      <diagonal/>
    </border>
    <border>
      <left style="thick">
        <color rgb="FFFFFFFF"/>
      </left>
      <right style="medium">
        <color rgb="FFFFFFFF"/>
      </right>
      <top style="thin">
        <color rgb="FFD31D1B"/>
      </top>
      <bottom style="thin">
        <color rgb="FFFBBF00"/>
      </bottom>
      <diagonal/>
    </border>
    <border>
      <left style="medium">
        <color rgb="FFFFFFFF"/>
      </left>
      <right/>
      <top style="thin">
        <color rgb="FFD31D1B"/>
      </top>
      <bottom style="thin">
        <color rgb="FFFBBF00"/>
      </bottom>
      <diagonal/>
    </border>
    <border>
      <left style="thick">
        <color rgb="FFFFFFFF"/>
      </left>
      <right/>
      <top style="thin">
        <color rgb="FFFBBF00"/>
      </top>
      <bottom style="thin">
        <color rgb="FFFFED00"/>
      </bottom>
      <diagonal/>
    </border>
    <border>
      <left/>
      <right/>
      <top style="thin">
        <color rgb="FFFBBF00"/>
      </top>
      <bottom style="thin">
        <color rgb="FFFFED00"/>
      </bottom>
      <diagonal/>
    </border>
    <border>
      <left style="thick">
        <color rgb="FFFFFFFF"/>
      </left>
      <right/>
      <top style="thin">
        <color rgb="FFFFED00"/>
      </top>
      <bottom style="thick">
        <color rgb="FFFBF2CA"/>
      </bottom>
      <diagonal/>
    </border>
    <border>
      <left style="thick">
        <color rgb="FFFFFFFF"/>
      </left>
      <right style="thick">
        <color rgb="FFFFFFFF"/>
      </right>
      <top style="thin">
        <color rgb="FFFFED00"/>
      </top>
      <bottom style="thick">
        <color rgb="FFFBF2CA"/>
      </bottom>
      <diagonal/>
    </border>
    <border>
      <left style="thick">
        <color rgb="FFFFFFFF"/>
      </left>
      <right style="thick">
        <color rgb="FFFFFFFF"/>
      </right>
      <top style="thick">
        <color rgb="FFFBF2CA"/>
      </top>
      <bottom style="thin">
        <color rgb="FF78B74A"/>
      </bottom>
      <diagonal/>
    </border>
    <border>
      <left style="thick">
        <color rgb="FFFFFFFF"/>
      </left>
      <right/>
      <top style="thin">
        <color rgb="FF78B74A"/>
      </top>
      <bottom style="thin">
        <color rgb="FFD3D4D5"/>
      </bottom>
      <diagonal/>
    </border>
    <border>
      <left style="thick">
        <color rgb="FFFFFFFF"/>
      </left>
      <right style="thick">
        <color rgb="FFFFFFFF"/>
      </right>
      <top style="thin">
        <color rgb="FF78B74A"/>
      </top>
      <bottom style="thin">
        <color rgb="FFD3D4D5"/>
      </bottom>
      <diagonal/>
    </border>
    <border>
      <left/>
      <right/>
      <top/>
      <bottom style="medium">
        <color theme="2" tint="-0.24994659260841701"/>
      </bottom>
      <diagonal/>
    </border>
    <border>
      <left/>
      <right/>
      <top/>
      <bottom style="medium">
        <color rgb="FFD31D1B"/>
      </bottom>
      <diagonal/>
    </border>
    <border>
      <left/>
      <right style="thick">
        <color rgb="FFFFFFFF"/>
      </right>
      <top/>
      <bottom style="medium">
        <color rgb="FFD31D1B"/>
      </bottom>
      <diagonal/>
    </border>
    <border>
      <left style="thick">
        <color rgb="FFFFFFFF"/>
      </left>
      <right style="thick">
        <color rgb="FFFFFFFF"/>
      </right>
      <top/>
      <bottom style="medium">
        <color rgb="FFD31D1B"/>
      </bottom>
      <diagonal/>
    </border>
    <border>
      <left style="thick">
        <color rgb="FFFFFFFF"/>
      </left>
      <right/>
      <top/>
      <bottom style="medium">
        <color rgb="FFD31D1B"/>
      </bottom>
      <diagonal/>
    </border>
    <border>
      <left/>
      <right style="thick">
        <color theme="0"/>
      </right>
      <top/>
      <bottom style="medium">
        <color rgb="FFFBBF00"/>
      </bottom>
      <diagonal/>
    </border>
    <border>
      <left style="thick">
        <color theme="0"/>
      </left>
      <right style="thick">
        <color theme="0"/>
      </right>
      <top/>
      <bottom style="medium">
        <color rgb="FFFBBF00"/>
      </bottom>
      <diagonal/>
    </border>
    <border>
      <left/>
      <right/>
      <top/>
      <bottom style="medium">
        <color rgb="FFFFED00"/>
      </bottom>
      <diagonal/>
    </border>
    <border>
      <left/>
      <right style="thick">
        <color rgb="FFFFFFFF"/>
      </right>
      <top/>
      <bottom style="medium">
        <color rgb="FFFFED00"/>
      </bottom>
      <diagonal/>
    </border>
    <border>
      <left style="thick">
        <color rgb="FFFFFFFF"/>
      </left>
      <right style="thick">
        <color rgb="FFFFFFFF"/>
      </right>
      <top/>
      <bottom style="medium">
        <color rgb="FFFFED00"/>
      </bottom>
      <diagonal/>
    </border>
    <border>
      <left style="thick">
        <color rgb="FFFFFFFF"/>
      </left>
      <right/>
      <top/>
      <bottom style="medium">
        <color rgb="FFFFED00"/>
      </bottom>
      <diagonal/>
    </border>
    <border>
      <left/>
      <right/>
      <top/>
      <bottom style="medium">
        <color rgb="FFFBF2CA"/>
      </bottom>
      <diagonal/>
    </border>
    <border>
      <left/>
      <right style="thick">
        <color rgb="FFFFFFFF"/>
      </right>
      <top/>
      <bottom style="medium">
        <color rgb="FFFBF2CA"/>
      </bottom>
      <diagonal/>
    </border>
    <border>
      <left style="thick">
        <color rgb="FFFFFFFF"/>
      </left>
      <right style="thick">
        <color rgb="FFFFFFFF"/>
      </right>
      <top/>
      <bottom style="medium">
        <color rgb="FFFBF2CA"/>
      </bottom>
      <diagonal/>
    </border>
    <border>
      <left style="thick">
        <color rgb="FFFFFFFF"/>
      </left>
      <right/>
      <top/>
      <bottom style="medium">
        <color rgb="FFFBF2CA"/>
      </bottom>
      <diagonal/>
    </border>
    <border>
      <left style="thick">
        <color rgb="FFFFFFFF"/>
      </left>
      <right style="thick">
        <color rgb="FFFFFFFF"/>
      </right>
      <top/>
      <bottom style="medium">
        <color rgb="FF78B74A"/>
      </bottom>
      <diagonal/>
    </border>
    <border>
      <left style="thick">
        <color theme="0"/>
      </left>
      <right style="thick">
        <color theme="0"/>
      </right>
      <top/>
      <bottom style="medium">
        <color rgb="FFD3D4D5"/>
      </bottom>
      <diagonal/>
    </border>
    <border>
      <left style="thick">
        <color theme="0"/>
      </left>
      <right/>
      <top/>
      <bottom style="medium">
        <color rgb="FF5B5B5B"/>
      </bottom>
      <diagonal/>
    </border>
    <border>
      <left style="thick">
        <color theme="0"/>
      </left>
      <right style="thick">
        <color theme="0"/>
      </right>
      <top/>
      <bottom style="medium">
        <color rgb="FF5B5B5B"/>
      </bottom>
      <diagonal/>
    </border>
    <border>
      <left style="medium">
        <color theme="0"/>
      </left>
      <right style="medium">
        <color theme="0"/>
      </right>
      <top/>
      <bottom style="medium">
        <color theme="0"/>
      </bottom>
      <diagonal/>
    </border>
    <border>
      <left style="thick">
        <color rgb="FFFFFFFF"/>
      </left>
      <right/>
      <top/>
      <bottom style="medium">
        <color rgb="FF78B74A"/>
      </bottom>
      <diagonal/>
    </border>
    <border>
      <left style="thick">
        <color theme="0"/>
      </left>
      <right/>
      <top/>
      <bottom style="medium">
        <color rgb="FFD3D4D5"/>
      </bottom>
      <diagonal/>
    </border>
    <border>
      <left/>
      <right style="thick">
        <color rgb="FFFFFFFF"/>
      </right>
      <top/>
      <bottom style="medium">
        <color rgb="FF78B74A"/>
      </bottom>
      <diagonal/>
    </border>
    <border>
      <left/>
      <right style="thick">
        <color theme="0"/>
      </right>
      <top/>
      <bottom style="medium">
        <color rgb="FFD3D4D5"/>
      </bottom>
      <diagonal/>
    </border>
    <border>
      <left/>
      <right/>
      <top/>
      <bottom style="medium">
        <color rgb="FF5B5B5B"/>
      </bottom>
      <diagonal/>
    </border>
    <border>
      <left style="thick">
        <color theme="0"/>
      </left>
      <right/>
      <top/>
      <bottom style="medium">
        <color rgb="FFFBBF00"/>
      </bottom>
      <diagonal/>
    </border>
    <border>
      <left/>
      <right/>
      <top/>
      <bottom style="thin">
        <color theme="2" tint="-0.2499465926084170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theme="1"/>
      </right>
      <top style="medium">
        <color theme="1"/>
      </top>
      <bottom style="medium">
        <color theme="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thin">
        <color theme="1"/>
      </right>
      <top/>
      <bottom style="medium">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top style="medium">
        <color auto="1"/>
      </top>
      <bottom style="medium">
        <color auto="1"/>
      </bottom>
      <diagonal/>
    </border>
    <border>
      <left/>
      <right/>
      <top style="medium">
        <color auto="1"/>
      </top>
      <bottom style="medium">
        <color auto="1"/>
      </bottom>
      <diagonal/>
    </border>
    <border>
      <left/>
      <right style="thin">
        <color theme="1"/>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1"/>
      </left>
      <right style="thin">
        <color auto="1"/>
      </right>
      <top style="medium">
        <color theme="1"/>
      </top>
      <bottom/>
      <diagonal/>
    </border>
    <border>
      <left style="medium">
        <color auto="1"/>
      </left>
      <right style="thin">
        <color auto="1"/>
      </right>
      <top style="medium">
        <color theme="1"/>
      </top>
      <bottom/>
      <diagonal/>
    </border>
    <border>
      <left style="thin">
        <color auto="1"/>
      </left>
      <right style="thin">
        <color auto="1"/>
      </right>
      <top style="medium">
        <color theme="1"/>
      </top>
      <bottom/>
      <diagonal/>
    </border>
    <border>
      <left style="thin">
        <color auto="1"/>
      </left>
      <right style="medium">
        <color theme="1"/>
      </right>
      <top style="medium">
        <color theme="1"/>
      </top>
      <bottom/>
      <diagonal/>
    </border>
    <border>
      <left style="thick">
        <color theme="1"/>
      </left>
      <right style="thin">
        <color rgb="FF5B5B5B"/>
      </right>
      <top style="thick">
        <color theme="1"/>
      </top>
      <bottom/>
      <diagonal/>
    </border>
    <border>
      <left style="thin">
        <color rgb="FF5B5B5B"/>
      </left>
      <right style="thick">
        <color theme="1"/>
      </right>
      <top style="thick">
        <color theme="1"/>
      </top>
      <bottom/>
      <diagonal/>
    </border>
    <border>
      <left style="medium">
        <color theme="1"/>
      </left>
      <right/>
      <top style="medium">
        <color indexed="64"/>
      </top>
      <bottom style="thin">
        <color auto="1"/>
      </bottom>
      <diagonal/>
    </border>
    <border>
      <left style="medium">
        <color indexed="64"/>
      </left>
      <right/>
      <top style="medium">
        <color indexed="64"/>
      </top>
      <bottom style="thin">
        <color auto="1"/>
      </bottom>
      <diagonal/>
    </border>
    <border>
      <left style="thin">
        <color theme="1"/>
      </left>
      <right style="thin">
        <color theme="1"/>
      </right>
      <top style="medium">
        <color indexed="64"/>
      </top>
      <bottom style="thin">
        <color theme="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diagonal/>
    </border>
    <border>
      <left style="thick">
        <color theme="1"/>
      </left>
      <right style="thin">
        <color rgb="FF5B5B5B"/>
      </right>
      <top/>
      <bottom style="medium">
        <color theme="1"/>
      </bottom>
      <diagonal/>
    </border>
    <border>
      <left style="thin">
        <color rgb="FF5B5B5B"/>
      </left>
      <right style="thick">
        <color theme="1"/>
      </right>
      <top/>
      <bottom style="medium">
        <color theme="1"/>
      </bottom>
      <diagonal/>
    </border>
    <border>
      <left style="medium">
        <color theme="1"/>
      </left>
      <right/>
      <top style="thin">
        <color auto="1"/>
      </top>
      <bottom style="medium">
        <color indexed="64"/>
      </bottom>
      <diagonal/>
    </border>
    <border>
      <left style="medium">
        <color indexed="64"/>
      </left>
      <right/>
      <top style="thin">
        <color auto="1"/>
      </top>
      <bottom style="medium">
        <color indexed="64"/>
      </bottom>
      <diagonal/>
    </border>
    <border>
      <left style="thin">
        <color theme="1"/>
      </left>
      <right style="thin">
        <color theme="1"/>
      </right>
      <top style="thin">
        <color theme="1"/>
      </top>
      <bottom style="medium">
        <color indexed="64"/>
      </bottom>
      <diagonal/>
    </border>
    <border>
      <left style="thin">
        <color auto="1"/>
      </left>
      <right style="thin">
        <color auto="1"/>
      </right>
      <top style="thin">
        <color auto="1"/>
      </top>
      <bottom style="medium">
        <color auto="1"/>
      </bottom>
      <diagonal/>
    </border>
    <border>
      <left style="thick">
        <color theme="1"/>
      </left>
      <right style="thin">
        <color rgb="FF5B5B5B"/>
      </right>
      <top style="medium">
        <color theme="1"/>
      </top>
      <bottom style="thin">
        <color rgb="FF5B5B5B"/>
      </bottom>
      <diagonal/>
    </border>
    <border>
      <left style="thin">
        <color rgb="FF5B5B5B"/>
      </left>
      <right style="thick">
        <color theme="1"/>
      </right>
      <top style="medium">
        <color theme="1"/>
      </top>
      <bottom style="thin">
        <color rgb="FF5B5B5B"/>
      </bottom>
      <diagonal/>
    </border>
    <border>
      <left style="medium">
        <color theme="1"/>
      </left>
      <right style="thin">
        <color auto="1"/>
      </right>
      <top style="medium">
        <color auto="1"/>
      </top>
      <bottom/>
      <diagonal/>
    </border>
    <border>
      <left style="medium">
        <color theme="1"/>
      </left>
      <right/>
      <top style="medium">
        <color indexed="64"/>
      </top>
      <bottom/>
      <diagonal/>
    </border>
    <border>
      <left style="thin">
        <color theme="1"/>
      </left>
      <right style="thin">
        <color theme="1"/>
      </right>
      <top style="medium">
        <color indexed="64"/>
      </top>
      <bottom/>
      <diagonal/>
    </border>
    <border>
      <left style="thin">
        <color auto="1"/>
      </left>
      <right style="medium">
        <color theme="1"/>
      </right>
      <top style="medium">
        <color auto="1"/>
      </top>
      <bottom/>
      <diagonal/>
    </border>
    <border>
      <left style="thick">
        <color theme="1"/>
      </left>
      <right style="thin">
        <color rgb="FF5B5B5B"/>
      </right>
      <top style="thin">
        <color rgb="FF5B5B5B"/>
      </top>
      <bottom style="thin">
        <color rgb="FF5B5B5B"/>
      </bottom>
      <diagonal/>
    </border>
    <border>
      <left style="thin">
        <color rgb="FF5B5B5B"/>
      </left>
      <right style="thick">
        <color theme="1"/>
      </right>
      <top style="thin">
        <color rgb="FF5B5B5B"/>
      </top>
      <bottom style="thin">
        <color rgb="FF5B5B5B"/>
      </bottom>
      <diagonal/>
    </border>
    <border>
      <left style="medium">
        <color indexed="64"/>
      </left>
      <right style="medium">
        <color indexed="64"/>
      </right>
      <top style="thin">
        <color theme="1"/>
      </top>
      <bottom style="thin">
        <color theme="1"/>
      </bottom>
      <diagonal/>
    </border>
    <border>
      <left style="medium">
        <color theme="1"/>
      </left>
      <right style="thin">
        <color auto="1"/>
      </right>
      <top style="medium">
        <color auto="1"/>
      </top>
      <bottom style="thin">
        <color auto="1"/>
      </bottom>
      <diagonal/>
    </border>
    <border>
      <left style="medium">
        <color theme="1"/>
      </left>
      <right style="thin">
        <color theme="1"/>
      </right>
      <top style="medium">
        <color indexed="64"/>
      </top>
      <bottom/>
      <diagonal/>
    </border>
    <border>
      <left style="thin">
        <color auto="1"/>
      </left>
      <right style="medium">
        <color theme="1"/>
      </right>
      <top style="medium">
        <color auto="1"/>
      </top>
      <bottom style="thin">
        <color auto="1"/>
      </bottom>
      <diagonal/>
    </border>
    <border>
      <left style="medium">
        <color theme="1"/>
      </left>
      <right style="thin">
        <color auto="1"/>
      </right>
      <top style="thin">
        <color auto="1"/>
      </top>
      <bottom style="thin">
        <color auto="1"/>
      </bottom>
      <diagonal/>
    </border>
    <border>
      <left style="medium">
        <color theme="1"/>
      </left>
      <right style="thin">
        <color theme="1"/>
      </right>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medium">
        <color theme="1"/>
      </right>
      <top style="thin">
        <color auto="1"/>
      </top>
      <bottom/>
      <diagonal/>
    </border>
    <border>
      <left style="thick">
        <color theme="1"/>
      </left>
      <right style="thin">
        <color rgb="FF5B5B5B"/>
      </right>
      <top style="thin">
        <color rgb="FF5B5B5B"/>
      </top>
      <bottom style="medium">
        <color theme="1"/>
      </bottom>
      <diagonal/>
    </border>
    <border>
      <left style="thin">
        <color rgb="FF5B5B5B"/>
      </left>
      <right style="thick">
        <color theme="1"/>
      </right>
      <top style="thin">
        <color rgb="FF5B5B5B"/>
      </top>
      <bottom style="medium">
        <color theme="1"/>
      </bottom>
      <diagonal/>
    </border>
    <border>
      <left style="medium">
        <color indexed="64"/>
      </left>
      <right style="medium">
        <color indexed="64"/>
      </right>
      <top style="thin">
        <color theme="1"/>
      </top>
      <bottom style="medium">
        <color indexed="64"/>
      </bottom>
      <diagonal/>
    </border>
    <border>
      <left style="medium">
        <color theme="1"/>
      </left>
      <right/>
      <top style="thin">
        <color auto="1"/>
      </top>
      <bottom style="thin">
        <color auto="1"/>
      </bottom>
      <diagonal/>
    </border>
    <border>
      <left style="thin">
        <color auto="1"/>
      </left>
      <right style="medium">
        <color theme="1"/>
      </right>
      <top/>
      <bottom/>
      <diagonal/>
    </border>
    <border>
      <left style="thick">
        <color theme="1"/>
      </left>
      <right style="thin">
        <color rgb="FF5B5B5B"/>
      </right>
      <top style="medium">
        <color theme="1"/>
      </top>
      <bottom style="medium">
        <color theme="1"/>
      </bottom>
      <diagonal/>
    </border>
    <border>
      <left style="thin">
        <color rgb="FF5B5B5B"/>
      </left>
      <right style="thick">
        <color theme="1"/>
      </right>
      <top style="medium">
        <color theme="1"/>
      </top>
      <bottom style="medium">
        <color theme="1"/>
      </bottom>
      <diagonal/>
    </border>
    <border>
      <left style="medium">
        <color theme="1"/>
      </left>
      <right style="thin">
        <color auto="1"/>
      </right>
      <top style="thin">
        <color auto="1"/>
      </top>
      <bottom style="medium">
        <color auto="1"/>
      </bottom>
      <diagonal/>
    </border>
    <border>
      <left style="thin">
        <color auto="1"/>
      </left>
      <right style="medium">
        <color theme="1"/>
      </right>
      <top/>
      <bottom style="medium">
        <color auto="1"/>
      </bottom>
      <diagonal/>
    </border>
    <border>
      <left style="medium">
        <color theme="1"/>
      </left>
      <right style="thin">
        <color auto="1"/>
      </right>
      <top/>
      <bottom style="thin">
        <color auto="1"/>
      </bottom>
      <diagonal/>
    </border>
    <border>
      <left style="medium">
        <color theme="1"/>
      </left>
      <right/>
      <top/>
      <bottom style="thin">
        <color auto="1"/>
      </bottom>
      <diagonal/>
    </border>
    <border>
      <left style="thin">
        <color theme="1"/>
      </left>
      <right style="thin">
        <color theme="1"/>
      </right>
      <top/>
      <bottom style="thin">
        <color theme="1"/>
      </bottom>
      <diagonal/>
    </border>
    <border>
      <left style="thin">
        <color auto="1"/>
      </left>
      <right style="thin">
        <color auto="1"/>
      </right>
      <top/>
      <bottom style="thin">
        <color auto="1"/>
      </bottom>
      <diagonal/>
    </border>
    <border>
      <left style="thin">
        <color auto="1"/>
      </left>
      <right style="medium">
        <color theme="1"/>
      </right>
      <top/>
      <bottom style="thin">
        <color auto="1"/>
      </bottom>
      <diagonal/>
    </border>
    <border>
      <left style="thin">
        <color auto="1"/>
      </left>
      <right style="medium">
        <color theme="1"/>
      </right>
      <top style="thin">
        <color auto="1"/>
      </top>
      <bottom style="thin">
        <color auto="1"/>
      </bottom>
      <diagonal/>
    </border>
    <border>
      <left style="thick">
        <color theme="1"/>
      </left>
      <right style="thin">
        <color rgb="FF5B5B5B"/>
      </right>
      <top style="thin">
        <color rgb="FF5B5B5B"/>
      </top>
      <bottom style="thick">
        <color theme="1"/>
      </bottom>
      <diagonal/>
    </border>
    <border>
      <left style="thin">
        <color rgb="FF5B5B5B"/>
      </left>
      <right style="thick">
        <color theme="1"/>
      </right>
      <top style="thin">
        <color rgb="FF5B5B5B"/>
      </top>
      <bottom style="thick">
        <color theme="1"/>
      </bottom>
      <diagonal/>
    </border>
    <border>
      <left style="medium">
        <color theme="1"/>
      </left>
      <right style="thin">
        <color auto="1"/>
      </right>
      <top style="thin">
        <color auto="1"/>
      </top>
      <bottom/>
      <diagonal/>
    </border>
    <border>
      <left style="medium">
        <color theme="1"/>
      </left>
      <right/>
      <top style="thin">
        <color auto="1"/>
      </top>
      <bottom/>
      <diagonal/>
    </border>
    <border>
      <left style="thin">
        <color theme="1"/>
      </left>
      <right style="thin">
        <color theme="1"/>
      </right>
      <top style="thin">
        <color theme="1"/>
      </top>
      <bottom/>
      <diagonal/>
    </border>
    <border>
      <left style="thin">
        <color auto="1"/>
      </left>
      <right style="thin">
        <color auto="1"/>
      </right>
      <top style="thin">
        <color auto="1"/>
      </top>
      <bottom/>
      <diagonal/>
    </border>
    <border>
      <left style="medium">
        <color theme="1"/>
      </left>
      <right style="thin">
        <color theme="1"/>
      </right>
      <top/>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medium">
        <color theme="1"/>
      </left>
      <right style="thin">
        <color theme="1"/>
      </right>
      <top/>
      <bottom style="medium">
        <color indexed="64"/>
      </bottom>
      <diagonal/>
    </border>
    <border>
      <left style="thin">
        <color auto="1"/>
      </left>
      <right style="medium">
        <color theme="1"/>
      </right>
      <top style="thin">
        <color auto="1"/>
      </top>
      <bottom style="medium">
        <color auto="1"/>
      </bottom>
      <diagonal/>
    </border>
    <border>
      <left style="thick">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medium">
        <color theme="1"/>
      </left>
      <right style="thin">
        <color auto="1"/>
      </right>
      <top style="medium">
        <color auto="1"/>
      </top>
      <bottom style="medium">
        <color theme="1"/>
      </bottom>
      <diagonal/>
    </border>
    <border>
      <left style="medium">
        <color theme="1"/>
      </left>
      <right/>
      <top style="medium">
        <color indexed="64"/>
      </top>
      <bottom style="medium">
        <color theme="1"/>
      </bottom>
      <diagonal/>
    </border>
    <border>
      <left style="thin">
        <color theme="1"/>
      </left>
      <right style="thin">
        <color theme="1"/>
      </right>
      <top style="medium">
        <color indexed="64"/>
      </top>
      <bottom style="medium">
        <color theme="1"/>
      </bottom>
      <diagonal/>
    </border>
    <border>
      <left style="thin">
        <color auto="1"/>
      </left>
      <right style="thin">
        <color auto="1"/>
      </right>
      <top style="medium">
        <color auto="1"/>
      </top>
      <bottom style="medium">
        <color theme="1"/>
      </bottom>
      <diagonal/>
    </border>
    <border>
      <left style="thin">
        <color auto="1"/>
      </left>
      <right style="medium">
        <color theme="1"/>
      </right>
      <top style="medium">
        <color auto="1"/>
      </top>
      <bottom style="medium">
        <color theme="1"/>
      </bottom>
      <diagonal/>
    </border>
    <border>
      <left/>
      <right/>
      <top/>
      <bottom style="thin">
        <color auto="1"/>
      </bottom>
      <diagonal/>
    </border>
  </borders>
  <cellStyleXfs count="5">
    <xf numFmtId="0" fontId="0" fillId="0" borderId="0"/>
    <xf numFmtId="0" fontId="1" fillId="0" borderId="0"/>
    <xf numFmtId="0" fontId="2" fillId="0" borderId="0"/>
    <xf numFmtId="9" fontId="2" fillId="0" borderId="0" applyFont="0" applyFill="0" applyBorder="0" applyAlignment="0" applyProtection="0"/>
    <xf numFmtId="0" fontId="84" fillId="0" borderId="0" applyNumberFormat="0" applyFill="0" applyBorder="0" applyAlignment="0" applyProtection="0"/>
  </cellStyleXfs>
  <cellXfs count="484">
    <xf numFmtId="0" fontId="0" fillId="0" borderId="0" xfId="0"/>
    <xf numFmtId="0" fontId="3" fillId="7" borderId="0" xfId="0" applyFont="1" applyFill="1" applyAlignment="1">
      <alignment horizontal="left" vertical="center"/>
    </xf>
    <xf numFmtId="0" fontId="3" fillId="7" borderId="0" xfId="0" applyFont="1" applyFill="1" applyAlignment="1">
      <alignment horizontal="center" vertical="center" wrapText="1"/>
    </xf>
    <xf numFmtId="0" fontId="3" fillId="7" borderId="0" xfId="0" applyFont="1" applyFill="1" applyAlignment="1">
      <alignment vertical="center" wrapText="1"/>
    </xf>
    <xf numFmtId="0" fontId="3" fillId="0" borderId="0" xfId="0" applyFont="1" applyFill="1" applyAlignment="1">
      <alignment vertical="center" wrapText="1"/>
    </xf>
    <xf numFmtId="0" fontId="4" fillId="6" borderId="0" xfId="0" applyFont="1" applyFill="1" applyAlignment="1">
      <alignment vertical="center" wrapText="1"/>
    </xf>
    <xf numFmtId="0" fontId="5" fillId="6" borderId="0" xfId="0" applyFont="1" applyFill="1" applyAlignment="1">
      <alignment horizontal="left" vertical="center"/>
    </xf>
    <xf numFmtId="0" fontId="4" fillId="0" borderId="0" xfId="0" applyFont="1" applyFill="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0" borderId="0" xfId="0" applyFont="1" applyFill="1" applyAlignment="1">
      <alignment vertical="center" wrapText="1"/>
    </xf>
    <xf numFmtId="0" fontId="7" fillId="2" borderId="0" xfId="0" applyFont="1" applyFill="1" applyAlignment="1">
      <alignment vertical="center" wrapText="1"/>
    </xf>
    <xf numFmtId="0" fontId="7" fillId="0" borderId="0" xfId="0" applyFont="1" applyFill="1" applyAlignment="1">
      <alignment vertical="center" wrapText="1"/>
    </xf>
    <xf numFmtId="0" fontId="4" fillId="7" borderId="0" xfId="0" applyFont="1" applyFill="1" applyAlignment="1">
      <alignment vertical="center" wrapText="1"/>
    </xf>
    <xf numFmtId="0" fontId="3" fillId="0" borderId="0" xfId="0" applyFont="1" applyFill="1" applyAlignment="1">
      <alignment horizontal="center" vertical="center" wrapText="1"/>
    </xf>
    <xf numFmtId="0" fontId="4" fillId="6" borderId="0" xfId="0" applyFont="1" applyFill="1" applyAlignment="1">
      <alignment horizontal="center" vertical="center" wrapText="1"/>
    </xf>
    <xf numFmtId="0" fontId="4" fillId="0" borderId="0" xfId="0" applyFont="1" applyFill="1" applyAlignment="1">
      <alignment horizontal="center" vertical="center" wrapText="1"/>
    </xf>
    <xf numFmtId="0" fontId="10" fillId="2" borderId="0" xfId="0" applyFont="1" applyFill="1" applyAlignment="1">
      <alignment vertical="center"/>
    </xf>
    <xf numFmtId="0" fontId="11" fillId="0" borderId="0" xfId="0" applyFont="1" applyFill="1" applyAlignment="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xf>
    <xf numFmtId="0" fontId="12" fillId="0" borderId="0" xfId="0" applyFont="1" applyFill="1" applyAlignment="1">
      <alignment vertical="center"/>
    </xf>
    <xf numFmtId="0" fontId="13" fillId="8" borderId="6" xfId="0" applyFont="1" applyFill="1" applyBorder="1" applyAlignment="1">
      <alignment horizontal="left" vertical="center" indent="1"/>
    </xf>
    <xf numFmtId="0" fontId="13" fillId="8" borderId="8" xfId="0" applyFont="1" applyFill="1" applyBorder="1" applyAlignment="1">
      <alignment vertical="center"/>
    </xf>
    <xf numFmtId="0" fontId="13" fillId="6" borderId="8" xfId="0" applyFont="1" applyFill="1" applyBorder="1" applyAlignment="1">
      <alignment vertical="center"/>
    </xf>
    <xf numFmtId="0" fontId="14" fillId="2" borderId="0" xfId="0" applyFont="1" applyFill="1" applyBorder="1" applyAlignment="1">
      <alignment horizontal="center" vertical="center" wrapText="1"/>
    </xf>
    <xf numFmtId="0" fontId="13" fillId="9" borderId="6" xfId="0" applyFont="1" applyFill="1" applyBorder="1" applyAlignment="1">
      <alignment horizontal="left" vertical="center" indent="1"/>
    </xf>
    <xf numFmtId="0" fontId="13" fillId="9" borderId="8" xfId="0" applyFont="1" applyFill="1" applyBorder="1" applyAlignment="1">
      <alignment vertical="center"/>
    </xf>
    <xf numFmtId="0" fontId="13" fillId="9" borderId="7" xfId="0" applyFont="1" applyFill="1" applyBorder="1" applyAlignment="1">
      <alignment vertical="center"/>
    </xf>
    <xf numFmtId="0" fontId="12" fillId="2" borderId="0" xfId="0" applyFont="1" applyFill="1" applyAlignment="1">
      <alignment vertical="center"/>
    </xf>
    <xf numFmtId="0" fontId="15" fillId="5" borderId="5" xfId="0" applyFont="1" applyFill="1" applyBorder="1" applyAlignment="1">
      <alignment horizontal="center" vertical="center" wrapText="1"/>
    </xf>
    <xf numFmtId="0" fontId="15" fillId="5" borderId="5" xfId="0" applyFont="1" applyFill="1" applyBorder="1" applyAlignment="1">
      <alignment horizontal="left" vertical="center" wrapText="1" indent="1"/>
    </xf>
    <xf numFmtId="0" fontId="15" fillId="8" borderId="4" xfId="0" applyFont="1" applyFill="1" applyBorder="1" applyAlignment="1">
      <alignment horizontal="center" vertical="center" wrapText="1"/>
    </xf>
    <xf numFmtId="0" fontId="15" fillId="8" borderId="4" xfId="0" applyFont="1" applyFill="1" applyBorder="1" applyAlignment="1">
      <alignment horizontal="left" vertical="center" wrapText="1" indent="1"/>
    </xf>
    <xf numFmtId="0" fontId="15" fillId="4"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7" fillId="2" borderId="0" xfId="0" applyFont="1" applyFill="1"/>
    <xf numFmtId="0" fontId="17" fillId="0" borderId="0" xfId="0" applyFont="1" applyFill="1"/>
    <xf numFmtId="0" fontId="21" fillId="0" borderId="9" xfId="0" applyFont="1" applyBorder="1" applyAlignment="1">
      <alignment horizontal="center" vertical="center" wrapText="1"/>
    </xf>
    <xf numFmtId="0" fontId="9"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3" fillId="0" borderId="1" xfId="0" applyFont="1" applyBorder="1" applyAlignment="1">
      <alignment horizontal="center" vertical="center" wrapText="1"/>
    </xf>
    <xf numFmtId="0" fontId="6" fillId="0" borderId="0" xfId="0" applyFont="1" applyFill="1"/>
    <xf numFmtId="0" fontId="6" fillId="2" borderId="0" xfId="0" applyFont="1" applyFill="1"/>
    <xf numFmtId="0" fontId="6" fillId="0" borderId="0" xfId="0" applyFont="1"/>
    <xf numFmtId="0" fontId="3" fillId="7" borderId="0" xfId="0" applyFont="1" applyFill="1" applyAlignment="1">
      <alignment horizontal="center" vertical="center"/>
    </xf>
    <xf numFmtId="0" fontId="6" fillId="2" borderId="0" xfId="0" applyFont="1" applyFill="1" applyAlignment="1">
      <alignment vertical="center"/>
    </xf>
    <xf numFmtId="0" fontId="6" fillId="0" borderId="0" xfId="0" applyFont="1" applyFill="1" applyAlignment="1">
      <alignment vertical="center"/>
    </xf>
    <xf numFmtId="0" fontId="24" fillId="2" borderId="0" xfId="0" applyFont="1" applyFill="1" applyAlignment="1">
      <alignment horizontal="center" vertical="center" wrapText="1"/>
    </xf>
    <xf numFmtId="0" fontId="25" fillId="2" borderId="0" xfId="0" applyFont="1" applyFill="1" applyAlignment="1">
      <alignment horizontal="center" vertical="center" wrapText="1"/>
    </xf>
    <xf numFmtId="0" fontId="7" fillId="2" borderId="0" xfId="0" applyFont="1" applyFill="1" applyAlignment="1">
      <alignment horizontal="center" vertical="center" wrapText="1"/>
    </xf>
    <xf numFmtId="0" fontId="6" fillId="2" borderId="0" xfId="0" applyFont="1" applyFill="1" applyAlignment="1">
      <alignment horizontal="left" vertical="center" wrapText="1" indent="1"/>
    </xf>
    <xf numFmtId="0" fontId="15" fillId="9" borderId="2"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18" xfId="0" applyFont="1" applyFill="1" applyBorder="1" applyAlignment="1">
      <alignment horizontal="center" vertical="center" wrapText="1"/>
    </xf>
    <xf numFmtId="0" fontId="15" fillId="9" borderId="17" xfId="0" applyFont="1" applyFill="1" applyBorder="1" applyAlignment="1">
      <alignment horizontal="center" vertical="center" wrapText="1"/>
    </xf>
    <xf numFmtId="1" fontId="18" fillId="0" borderId="20" xfId="0" applyNumberFormat="1" applyFont="1" applyBorder="1" applyAlignment="1">
      <alignment horizontal="right" vertical="center" wrapText="1" indent="1"/>
    </xf>
    <xf numFmtId="0" fontId="6" fillId="0" borderId="20" xfId="0" applyFont="1" applyBorder="1" applyAlignment="1">
      <alignment horizontal="left" vertical="center" wrapText="1" indent="1"/>
    </xf>
    <xf numFmtId="0" fontId="19" fillId="0" borderId="20" xfId="0" applyFont="1" applyBorder="1" applyAlignment="1">
      <alignment horizontal="left" vertical="center" wrapText="1" indent="1"/>
    </xf>
    <xf numFmtId="0" fontId="20" fillId="0" borderId="19" xfId="0" applyFont="1" applyBorder="1" applyAlignment="1">
      <alignment horizontal="left" vertical="center" wrapText="1" indent="1"/>
    </xf>
    <xf numFmtId="0" fontId="20" fillId="0" borderId="21" xfId="0" applyFont="1" applyBorder="1" applyAlignment="1">
      <alignment horizontal="left" vertical="center" wrapText="1" indent="1"/>
    </xf>
    <xf numFmtId="0" fontId="6" fillId="0" borderId="19" xfId="0" applyFont="1" applyBorder="1" applyAlignment="1">
      <alignment horizontal="left" vertical="center" wrapText="1" indent="1"/>
    </xf>
    <xf numFmtId="0" fontId="27" fillId="0" borderId="9" xfId="0" applyFont="1" applyBorder="1" applyAlignment="1">
      <alignment horizontal="center" vertical="center" wrapText="1"/>
    </xf>
    <xf numFmtId="0" fontId="31" fillId="7" borderId="0" xfId="2" applyFont="1" applyFill="1" applyAlignment="1">
      <alignment horizontal="left" vertical="center"/>
    </xf>
    <xf numFmtId="0" fontId="32" fillId="7" borderId="0" xfId="2" applyFont="1" applyFill="1" applyAlignment="1">
      <alignment horizontal="left" vertical="center"/>
    </xf>
    <xf numFmtId="0" fontId="31" fillId="7" borderId="0" xfId="2" applyFont="1" applyFill="1" applyAlignment="1">
      <alignment vertical="center" wrapText="1"/>
    </xf>
    <xf numFmtId="0" fontId="30" fillId="0" borderId="0" xfId="2" applyFont="1" applyFill="1" applyAlignment="1">
      <alignment vertical="center" wrapText="1"/>
    </xf>
    <xf numFmtId="0" fontId="31" fillId="0" borderId="0" xfId="2" applyFont="1" applyFill="1" applyAlignment="1">
      <alignment vertical="center" wrapText="1"/>
    </xf>
    <xf numFmtId="0" fontId="31" fillId="0" borderId="0" xfId="2" applyFont="1" applyFill="1" applyAlignment="1">
      <alignment horizontal="center" vertical="center" wrapText="1"/>
    </xf>
    <xf numFmtId="0" fontId="33" fillId="6" borderId="0" xfId="2" applyFont="1" applyFill="1" applyAlignment="1">
      <alignment horizontal="left" vertical="center"/>
    </xf>
    <xf numFmtId="0" fontId="34" fillId="6" borderId="0" xfId="2" applyFont="1" applyFill="1" applyAlignment="1">
      <alignment horizontal="left" vertical="center"/>
    </xf>
    <xf numFmtId="0" fontId="30" fillId="6" borderId="0" xfId="2" applyFont="1" applyFill="1" applyAlignment="1">
      <alignment vertical="center" wrapText="1"/>
    </xf>
    <xf numFmtId="0" fontId="30" fillId="0" borderId="0" xfId="2" applyFont="1" applyFill="1" applyAlignment="1">
      <alignment horizontal="center" vertical="center" wrapText="1"/>
    </xf>
    <xf numFmtId="0" fontId="28" fillId="15" borderId="0" xfId="2" applyFont="1" applyFill="1" applyBorder="1" applyAlignment="1">
      <alignment horizontal="center" vertical="center" wrapText="1"/>
    </xf>
    <xf numFmtId="0" fontId="35" fillId="0" borderId="0" xfId="2" applyFont="1" applyBorder="1" applyAlignment="1">
      <alignment horizontal="left" vertical="center"/>
    </xf>
    <xf numFmtId="49" fontId="36" fillId="0" borderId="23" xfId="2" applyNumberFormat="1" applyFont="1" applyFill="1" applyBorder="1" applyAlignment="1">
      <alignment horizontal="center" vertical="center" wrapText="1"/>
    </xf>
    <xf numFmtId="49" fontId="37" fillId="0" borderId="24" xfId="2" applyNumberFormat="1" applyFont="1" applyFill="1" applyBorder="1" applyAlignment="1">
      <alignment horizontal="center" vertical="center" wrapText="1"/>
    </xf>
    <xf numFmtId="49" fontId="36" fillId="0" borderId="0" xfId="2" applyNumberFormat="1" applyFont="1" applyFill="1" applyBorder="1" applyAlignment="1">
      <alignment horizontal="center" vertical="center" wrapText="1"/>
    </xf>
    <xf numFmtId="0" fontId="2" fillId="0" borderId="0" xfId="2"/>
    <xf numFmtId="0" fontId="38" fillId="15" borderId="0" xfId="2" applyFont="1" applyFill="1" applyAlignment="1">
      <alignment horizontal="center" vertical="center" wrapText="1"/>
    </xf>
    <xf numFmtId="0" fontId="2" fillId="0" borderId="0" xfId="2" applyAlignment="1">
      <alignment vertical="center"/>
    </xf>
    <xf numFmtId="0" fontId="39" fillId="15" borderId="0" xfId="2" applyFont="1" applyFill="1" applyBorder="1" applyAlignment="1">
      <alignment horizontal="center" vertical="center" wrapText="1"/>
    </xf>
    <xf numFmtId="0" fontId="40" fillId="0" borderId="0" xfId="2" applyFont="1" applyBorder="1" applyAlignment="1">
      <alignment horizontal="left" vertical="center"/>
    </xf>
    <xf numFmtId="0" fontId="40" fillId="0" borderId="0" xfId="2" applyFont="1" applyAlignment="1">
      <alignment vertical="center"/>
    </xf>
    <xf numFmtId="0" fontId="41" fillId="15" borderId="0" xfId="2" applyFont="1" applyFill="1" applyAlignment="1">
      <alignment horizontal="center" vertical="center" wrapText="1"/>
    </xf>
    <xf numFmtId="0" fontId="40" fillId="15" borderId="0" xfId="2" applyFont="1" applyFill="1" applyAlignment="1">
      <alignment horizontal="center" vertical="center" wrapText="1"/>
    </xf>
    <xf numFmtId="0" fontId="29" fillId="15" borderId="0" xfId="2" applyFont="1" applyFill="1" applyAlignment="1">
      <alignment horizontal="center" vertical="center" wrapText="1"/>
    </xf>
    <xf numFmtId="0" fontId="42" fillId="15" borderId="0" xfId="2" applyFont="1" applyFill="1" applyAlignment="1">
      <alignment horizontal="center" vertical="center" wrapText="1"/>
    </xf>
    <xf numFmtId="0" fontId="29" fillId="0" borderId="0" xfId="2" applyFont="1" applyAlignment="1">
      <alignment vertical="center"/>
    </xf>
    <xf numFmtId="0" fontId="2" fillId="0" borderId="0" xfId="2" applyFont="1" applyAlignment="1">
      <alignment vertical="center"/>
    </xf>
    <xf numFmtId="0" fontId="29" fillId="0" borderId="0" xfId="2" applyFont="1"/>
    <xf numFmtId="0" fontId="29" fillId="15" borderId="0" xfId="2" applyFont="1" applyFill="1" applyBorder="1" applyAlignment="1">
      <alignment horizontal="center" vertical="center" wrapText="1"/>
    </xf>
    <xf numFmtId="0" fontId="2" fillId="0" borderId="0" xfId="2" applyBorder="1"/>
    <xf numFmtId="0" fontId="2" fillId="0" borderId="0" xfId="2" applyAlignment="1">
      <alignment wrapText="1"/>
    </xf>
    <xf numFmtId="0" fontId="44" fillId="15" borderId="0" xfId="2" applyFont="1" applyFill="1" applyAlignment="1">
      <alignment horizontal="center" vertical="center" wrapText="1"/>
    </xf>
    <xf numFmtId="0" fontId="45" fillId="0" borderId="0" xfId="2" applyFont="1" applyBorder="1"/>
    <xf numFmtId="0" fontId="46" fillId="0" borderId="0" xfId="2" applyFont="1"/>
    <xf numFmtId="0" fontId="45" fillId="0" borderId="0" xfId="2" applyFont="1" applyAlignment="1">
      <alignment wrapText="1"/>
    </xf>
    <xf numFmtId="0" fontId="45" fillId="0" borderId="0" xfId="2" applyFont="1"/>
    <xf numFmtId="0" fontId="47" fillId="2" borderId="0" xfId="0" applyFont="1" applyFill="1" applyAlignment="1">
      <alignment vertical="center"/>
    </xf>
    <xf numFmtId="0" fontId="49" fillId="2" borderId="0" xfId="0" applyFont="1" applyFill="1" applyAlignment="1">
      <alignment vertical="center"/>
    </xf>
    <xf numFmtId="0" fontId="50" fillId="15" borderId="0" xfId="2" applyFont="1" applyFill="1" applyBorder="1" applyAlignment="1">
      <alignment horizontal="center" vertical="center" wrapText="1"/>
    </xf>
    <xf numFmtId="9" fontId="48" fillId="15" borderId="44" xfId="3" applyNumberFormat="1" applyFont="1" applyFill="1" applyBorder="1" applyAlignment="1">
      <alignment horizontal="center" vertical="center" wrapText="1"/>
    </xf>
    <xf numFmtId="9" fontId="48" fillId="15" borderId="45" xfId="3" applyNumberFormat="1" applyFont="1" applyFill="1" applyBorder="1" applyAlignment="1">
      <alignment horizontal="center" vertical="center" wrapText="1"/>
    </xf>
    <xf numFmtId="9" fontId="48" fillId="15" borderId="46" xfId="2" applyNumberFormat="1" applyFont="1" applyFill="1" applyBorder="1" applyAlignment="1">
      <alignment horizontal="center" vertical="center" wrapText="1"/>
    </xf>
    <xf numFmtId="9" fontId="48" fillId="15" borderId="47" xfId="2" applyNumberFormat="1" applyFont="1" applyFill="1" applyBorder="1" applyAlignment="1">
      <alignment horizontal="center" vertical="center" wrapText="1"/>
    </xf>
    <xf numFmtId="9" fontId="48" fillId="0" borderId="47" xfId="2" applyNumberFormat="1" applyFont="1" applyBorder="1" applyAlignment="1">
      <alignment horizontal="center" vertical="center"/>
    </xf>
    <xf numFmtId="9" fontId="48" fillId="15" borderId="48" xfId="2" applyNumberFormat="1" applyFont="1" applyFill="1" applyBorder="1" applyAlignment="1">
      <alignment horizontal="center" vertical="center" wrapText="1"/>
    </xf>
    <xf numFmtId="0" fontId="2" fillId="0" borderId="0" xfId="2" applyFont="1"/>
    <xf numFmtId="9" fontId="48" fillId="15" borderId="42" xfId="3" applyNumberFormat="1" applyFont="1" applyFill="1" applyBorder="1" applyAlignment="1">
      <alignment horizontal="center" vertical="center" wrapText="1"/>
    </xf>
    <xf numFmtId="9" fontId="48" fillId="15" borderId="24" xfId="3" applyNumberFormat="1" applyFont="1" applyFill="1" applyBorder="1" applyAlignment="1">
      <alignment horizontal="center" vertical="center" wrapText="1"/>
    </xf>
    <xf numFmtId="9" fontId="51" fillId="15" borderId="54" xfId="3" applyNumberFormat="1" applyFont="1" applyFill="1" applyBorder="1" applyAlignment="1">
      <alignment horizontal="center" vertical="center" wrapText="1"/>
    </xf>
    <xf numFmtId="9" fontId="48" fillId="15" borderId="57" xfId="3" applyNumberFormat="1" applyFont="1" applyFill="1" applyBorder="1" applyAlignment="1">
      <alignment horizontal="center" vertical="center" wrapText="1"/>
    </xf>
    <xf numFmtId="9" fontId="48" fillId="15" borderId="59" xfId="3" applyNumberFormat="1" applyFont="1" applyFill="1" applyBorder="1" applyAlignment="1">
      <alignment horizontal="center" vertical="center" wrapText="1"/>
    </xf>
    <xf numFmtId="0" fontId="52" fillId="15" borderId="43" xfId="2" applyFont="1" applyFill="1" applyBorder="1" applyAlignment="1">
      <alignment horizontal="center" vertical="center" wrapText="1"/>
    </xf>
    <xf numFmtId="49" fontId="54" fillId="0" borderId="23" xfId="2" applyNumberFormat="1" applyFont="1" applyFill="1" applyBorder="1" applyAlignment="1">
      <alignment horizontal="center" vertical="center" wrapText="1"/>
    </xf>
    <xf numFmtId="49" fontId="48" fillId="0" borderId="24" xfId="2" applyNumberFormat="1" applyFont="1" applyFill="1" applyBorder="1" applyAlignment="1">
      <alignment horizontal="center" vertical="center" wrapText="1"/>
    </xf>
    <xf numFmtId="0" fontId="55" fillId="10" borderId="25" xfId="2" applyFont="1" applyFill="1" applyBorder="1" applyAlignment="1">
      <alignment horizontal="center" vertical="center"/>
    </xf>
    <xf numFmtId="0" fontId="52" fillId="15" borderId="43" xfId="2" applyFont="1" applyFill="1" applyBorder="1" applyAlignment="1">
      <alignment horizontal="left" vertical="center" wrapText="1" indent="1"/>
    </xf>
    <xf numFmtId="9" fontId="56" fillId="15" borderId="0" xfId="3" applyNumberFormat="1" applyFont="1" applyFill="1" applyBorder="1" applyAlignment="1">
      <alignment horizontal="center" vertical="center" wrapText="1"/>
    </xf>
    <xf numFmtId="0" fontId="52" fillId="15" borderId="22" xfId="2" applyFont="1" applyFill="1" applyBorder="1" applyAlignment="1">
      <alignment horizontal="left" vertical="center" wrapText="1" indent="1"/>
    </xf>
    <xf numFmtId="0" fontId="52" fillId="15" borderId="23" xfId="2" applyFont="1" applyFill="1" applyBorder="1" applyAlignment="1">
      <alignment horizontal="center" vertical="center" wrapText="1"/>
    </xf>
    <xf numFmtId="0" fontId="59" fillId="15" borderId="53" xfId="2" applyFont="1" applyFill="1" applyBorder="1" applyAlignment="1">
      <alignment horizontal="left" vertical="center" wrapText="1" indent="1"/>
    </xf>
    <xf numFmtId="0" fontId="59" fillId="15" borderId="52" xfId="2" applyFont="1" applyFill="1" applyBorder="1" applyAlignment="1">
      <alignment horizontal="center" vertical="center" wrapText="1"/>
    </xf>
    <xf numFmtId="0" fontId="55" fillId="16" borderId="26" xfId="2" applyFont="1" applyFill="1" applyBorder="1" applyAlignment="1">
      <alignment horizontal="center" vertical="center"/>
    </xf>
    <xf numFmtId="0" fontId="52" fillId="15" borderId="55" xfId="2" applyFont="1" applyFill="1" applyBorder="1" applyAlignment="1">
      <alignment horizontal="left" vertical="center" wrapText="1" indent="1"/>
    </xf>
    <xf numFmtId="0" fontId="52" fillId="15" borderId="56" xfId="2" applyFont="1" applyFill="1" applyBorder="1" applyAlignment="1">
      <alignment horizontal="center" vertical="center" wrapText="1"/>
    </xf>
    <xf numFmtId="0" fontId="55" fillId="11" borderId="26" xfId="2" applyFont="1" applyFill="1" applyBorder="1" applyAlignment="1">
      <alignment horizontal="center" vertical="center"/>
    </xf>
    <xf numFmtId="0" fontId="52" fillId="15" borderId="58" xfId="2" applyFont="1" applyFill="1" applyBorder="1" applyAlignment="1">
      <alignment horizontal="left" vertical="center" wrapText="1" indent="1"/>
    </xf>
    <xf numFmtId="0" fontId="52" fillId="15" borderId="58" xfId="2" applyFont="1" applyFill="1" applyBorder="1" applyAlignment="1">
      <alignment horizontal="center" vertical="center" wrapText="1"/>
    </xf>
    <xf numFmtId="0" fontId="60" fillId="12" borderId="26" xfId="2" applyFont="1" applyFill="1" applyBorder="1" applyAlignment="1">
      <alignment horizontal="center" vertical="center"/>
    </xf>
    <xf numFmtId="0" fontId="61" fillId="15" borderId="27" xfId="2" applyFont="1" applyFill="1" applyBorder="1" applyAlignment="1">
      <alignment vertical="center" wrapText="1"/>
    </xf>
    <xf numFmtId="9" fontId="62" fillId="15" borderId="28" xfId="3" applyNumberFormat="1" applyFont="1" applyFill="1" applyBorder="1" applyAlignment="1">
      <alignment vertical="center" wrapText="1"/>
    </xf>
    <xf numFmtId="0" fontId="55" fillId="13" borderId="26" xfId="2" applyFont="1" applyFill="1" applyBorder="1" applyAlignment="1">
      <alignment horizontal="center" vertical="center"/>
    </xf>
    <xf numFmtId="0" fontId="61" fillId="15" borderId="0" xfId="2" applyFont="1" applyFill="1" applyBorder="1" applyAlignment="1">
      <alignment horizontal="center" vertical="center" wrapText="1"/>
    </xf>
    <xf numFmtId="164" fontId="62" fillId="15" borderId="0" xfId="3" applyNumberFormat="1" applyFont="1" applyFill="1" applyBorder="1" applyAlignment="1">
      <alignment horizontal="center" vertical="center" wrapText="1"/>
    </xf>
    <xf numFmtId="0" fontId="60" fillId="14" borderId="29" xfId="2" applyFont="1" applyFill="1" applyBorder="1" applyAlignment="1">
      <alignment horizontal="center" vertical="center"/>
    </xf>
    <xf numFmtId="0" fontId="63" fillId="0" borderId="0" xfId="2" applyFont="1" applyAlignment="1">
      <alignment vertical="center"/>
    </xf>
    <xf numFmtId="0" fontId="64" fillId="15" borderId="0" xfId="2" applyFont="1" applyFill="1" applyBorder="1" applyAlignment="1">
      <alignment horizontal="center" vertical="center"/>
    </xf>
    <xf numFmtId="164" fontId="64" fillId="15" borderId="0" xfId="3" applyNumberFormat="1" applyFont="1" applyFill="1" applyBorder="1" applyAlignment="1">
      <alignment horizontal="center" vertical="center" wrapText="1"/>
    </xf>
    <xf numFmtId="0" fontId="65" fillId="0" borderId="0" xfId="2" applyFont="1" applyAlignment="1">
      <alignment vertical="center"/>
    </xf>
    <xf numFmtId="0" fontId="66" fillId="17" borderId="30" xfId="2" applyFont="1" applyFill="1" applyBorder="1" applyAlignment="1">
      <alignment horizontal="center" vertical="center"/>
    </xf>
    <xf numFmtId="0" fontId="67" fillId="15" borderId="27" xfId="2" applyFont="1" applyFill="1" applyBorder="1" applyAlignment="1">
      <alignment horizontal="left" vertical="center" wrapText="1" indent="1"/>
    </xf>
    <xf numFmtId="0" fontId="67" fillId="15" borderId="31" xfId="2" applyFont="1" applyFill="1" applyBorder="1" applyAlignment="1">
      <alignment horizontal="center" vertical="center" wrapText="1"/>
    </xf>
    <xf numFmtId="164" fontId="68" fillId="15" borderId="0" xfId="3" applyNumberFormat="1" applyFont="1" applyFill="1" applyBorder="1" applyAlignment="1">
      <alignment horizontal="center" vertical="center" wrapText="1"/>
    </xf>
    <xf numFmtId="0" fontId="8" fillId="0" borderId="0" xfId="2" applyFont="1" applyAlignment="1">
      <alignment vertical="center"/>
    </xf>
    <xf numFmtId="0" fontId="67" fillId="15" borderId="32" xfId="2" applyFont="1" applyFill="1" applyBorder="1" applyAlignment="1">
      <alignment horizontal="left" vertical="center" wrapText="1" indent="1"/>
    </xf>
    <xf numFmtId="0" fontId="67" fillId="15" borderId="33" xfId="2" applyFont="1" applyFill="1" applyBorder="1" applyAlignment="1">
      <alignment horizontal="center" vertical="center" wrapText="1"/>
    </xf>
    <xf numFmtId="0" fontId="55" fillId="17" borderId="30" xfId="2" applyFont="1" applyFill="1" applyBorder="1" applyAlignment="1">
      <alignment horizontal="center" vertical="center"/>
    </xf>
    <xf numFmtId="0" fontId="60" fillId="15" borderId="34" xfId="2" applyFont="1" applyFill="1" applyBorder="1" applyAlignment="1">
      <alignment horizontal="right" vertical="center" wrapText="1" indent="1"/>
    </xf>
    <xf numFmtId="0" fontId="65" fillId="15" borderId="34" xfId="2" applyFont="1" applyFill="1" applyBorder="1" applyAlignment="1">
      <alignment horizontal="center" vertical="center" wrapText="1"/>
    </xf>
    <xf numFmtId="0" fontId="60" fillId="15" borderId="0" xfId="2" applyFont="1" applyFill="1" applyBorder="1" applyAlignment="1">
      <alignment horizontal="right" vertical="center" wrapText="1" indent="1"/>
    </xf>
    <xf numFmtId="0" fontId="65" fillId="15" borderId="0" xfId="2" applyFont="1" applyFill="1" applyBorder="1" applyAlignment="1">
      <alignment horizontal="center" vertical="center" wrapText="1"/>
    </xf>
    <xf numFmtId="0" fontId="65" fillId="15" borderId="0" xfId="2" applyFont="1" applyFill="1" applyAlignment="1">
      <alignment horizontal="center" vertical="center" wrapText="1"/>
    </xf>
    <xf numFmtId="0" fontId="69" fillId="15" borderId="0" xfId="2" applyFont="1" applyFill="1" applyBorder="1" applyAlignment="1">
      <alignment horizontal="left" vertical="top" wrapText="1"/>
    </xf>
    <xf numFmtId="0" fontId="70" fillId="15" borderId="0" xfId="2" applyFont="1" applyFill="1" applyBorder="1" applyAlignment="1">
      <alignment horizontal="center" vertical="center" wrapText="1"/>
    </xf>
    <xf numFmtId="0" fontId="20" fillId="0" borderId="0" xfId="2" applyFont="1" applyAlignment="1">
      <alignment vertical="center"/>
    </xf>
    <xf numFmtId="0" fontId="65" fillId="15" borderId="0" xfId="2" applyFont="1" applyFill="1" applyBorder="1" applyAlignment="1">
      <alignment horizontal="left" vertical="center" wrapText="1"/>
    </xf>
    <xf numFmtId="0" fontId="71" fillId="15" borderId="49" xfId="2" applyFont="1" applyFill="1" applyBorder="1" applyAlignment="1">
      <alignment horizontal="center" vertical="center"/>
    </xf>
    <xf numFmtId="0" fontId="71" fillId="15" borderId="50" xfId="2" applyFont="1" applyFill="1" applyBorder="1" applyAlignment="1">
      <alignment horizontal="left" vertical="center" wrapText="1"/>
    </xf>
    <xf numFmtId="0" fontId="71" fillId="15" borderId="51" xfId="2" applyFont="1" applyFill="1" applyBorder="1" applyAlignment="1">
      <alignment horizontal="center" vertical="center" wrapText="1"/>
    </xf>
    <xf numFmtId="0" fontId="20" fillId="15" borderId="0" xfId="2" applyFont="1" applyFill="1" applyAlignment="1">
      <alignment horizontal="center" vertical="center" wrapText="1"/>
    </xf>
    <xf numFmtId="0" fontId="8" fillId="0" borderId="0" xfId="2" applyFont="1"/>
    <xf numFmtId="0" fontId="52" fillId="15" borderId="61" xfId="2" applyFont="1" applyFill="1" applyBorder="1" applyAlignment="1">
      <alignment horizontal="left" vertical="center" wrapText="1" indent="1"/>
    </xf>
    <xf numFmtId="0" fontId="52" fillId="15" borderId="61" xfId="2" applyFont="1" applyFill="1" applyBorder="1" applyAlignment="1">
      <alignment horizontal="center" vertical="center" wrapText="1"/>
    </xf>
    <xf numFmtId="9" fontId="48" fillId="15" borderId="60" xfId="3" applyNumberFormat="1" applyFont="1" applyFill="1" applyBorder="1" applyAlignment="1">
      <alignment horizontal="center" vertical="center" wrapText="1"/>
    </xf>
    <xf numFmtId="0" fontId="52" fillId="15" borderId="62" xfId="2" applyFont="1" applyFill="1" applyBorder="1" applyAlignment="1">
      <alignment horizontal="left" vertical="center" wrapText="1" indent="1"/>
    </xf>
    <xf numFmtId="0" fontId="52" fillId="15" borderId="62" xfId="2" applyFont="1" applyFill="1" applyBorder="1" applyAlignment="1">
      <alignment horizontal="center" vertical="center" wrapText="1"/>
    </xf>
    <xf numFmtId="9" fontId="48" fillId="15" borderId="62" xfId="3" applyNumberFormat="1" applyFont="1" applyFill="1" applyBorder="1" applyAlignment="1">
      <alignment horizontal="center" vertical="center" wrapText="1"/>
    </xf>
    <xf numFmtId="0" fontId="52" fillId="15" borderId="64" xfId="2" applyFont="1" applyFill="1" applyBorder="1" applyAlignment="1">
      <alignment horizontal="left" vertical="center" wrapText="1" indent="1"/>
    </xf>
    <xf numFmtId="0" fontId="52" fillId="15" borderId="64" xfId="2" applyFont="1" applyFill="1" applyBorder="1" applyAlignment="1">
      <alignment horizontal="center" vertical="center" wrapText="1"/>
    </xf>
    <xf numFmtId="9" fontId="48" fillId="15" borderId="63" xfId="3" applyNumberFormat="1" applyFont="1" applyFill="1" applyBorder="1" applyAlignment="1">
      <alignment horizontal="center" vertical="center" wrapText="1"/>
    </xf>
    <xf numFmtId="0" fontId="28" fillId="0" borderId="0" xfId="2" applyFont="1" applyFill="1" applyAlignment="1">
      <alignment vertical="center"/>
    </xf>
    <xf numFmtId="0" fontId="2" fillId="0" borderId="0" xfId="2" applyFill="1"/>
    <xf numFmtId="0" fontId="2" fillId="0" borderId="0" xfId="2" applyFill="1" applyAlignment="1">
      <alignment vertical="center"/>
    </xf>
    <xf numFmtId="0" fontId="40" fillId="0" borderId="0" xfId="2" applyFont="1" applyFill="1" applyAlignment="1">
      <alignment vertical="center"/>
    </xf>
    <xf numFmtId="0" fontId="29" fillId="0" borderId="0" xfId="2" applyFont="1" applyFill="1" applyAlignment="1">
      <alignment vertical="center"/>
    </xf>
    <xf numFmtId="0" fontId="2" fillId="0" borderId="0" xfId="2" applyFont="1" applyFill="1" applyAlignment="1">
      <alignment vertical="center"/>
    </xf>
    <xf numFmtId="0" fontId="29" fillId="0" borderId="0" xfId="2" applyFont="1" applyFill="1"/>
    <xf numFmtId="0" fontId="45" fillId="0" borderId="0" xfId="2" applyFont="1" applyFill="1"/>
    <xf numFmtId="0" fontId="6" fillId="0" borderId="0" xfId="0" applyFont="1" applyFill="1" applyBorder="1"/>
    <xf numFmtId="0" fontId="9"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7" borderId="0" xfId="2" applyFont="1" applyFill="1" applyAlignment="1">
      <alignment horizontal="left" vertical="center"/>
    </xf>
    <xf numFmtId="0" fontId="73" fillId="7" borderId="0" xfId="2" applyFont="1" applyFill="1" applyAlignment="1">
      <alignment horizontal="left" vertical="center"/>
    </xf>
    <xf numFmtId="0" fontId="3" fillId="7" borderId="0" xfId="2" applyFont="1" applyFill="1" applyAlignment="1">
      <alignment vertical="center" wrapText="1"/>
    </xf>
    <xf numFmtId="0" fontId="5" fillId="6" borderId="0" xfId="2" applyFont="1" applyFill="1" applyAlignment="1">
      <alignment horizontal="left" vertical="center"/>
    </xf>
    <xf numFmtId="0" fontId="74" fillId="6" borderId="0" xfId="2" applyFont="1" applyFill="1" applyAlignment="1">
      <alignment horizontal="left" vertical="center"/>
    </xf>
    <xf numFmtId="0" fontId="4" fillId="6" borderId="0" xfId="2" applyFont="1" applyFill="1" applyAlignment="1">
      <alignment vertical="center" wrapText="1"/>
    </xf>
    <xf numFmtId="0" fontId="6" fillId="15" borderId="0" xfId="2" applyFont="1" applyFill="1" applyBorder="1" applyAlignment="1">
      <alignment horizontal="center" vertical="center" wrapText="1"/>
    </xf>
    <xf numFmtId="0" fontId="6" fillId="0" borderId="0" xfId="2" applyFont="1" applyFill="1" applyAlignment="1">
      <alignment vertical="center"/>
    </xf>
    <xf numFmtId="0" fontId="75" fillId="15" borderId="0" xfId="2" applyFont="1" applyFill="1" applyBorder="1" applyAlignment="1">
      <alignment horizontal="center" vertical="center" wrapText="1"/>
    </xf>
    <xf numFmtId="0" fontId="76" fillId="15" borderId="0" xfId="2" applyFont="1" applyFill="1" applyBorder="1" applyAlignment="1">
      <alignment horizontal="center" vertical="center"/>
    </xf>
    <xf numFmtId="0" fontId="63" fillId="0" borderId="0" xfId="2" applyFont="1" applyFill="1" applyBorder="1" applyAlignment="1">
      <alignment vertical="center" wrapText="1"/>
    </xf>
    <xf numFmtId="0" fontId="63" fillId="0" borderId="0" xfId="2" applyFont="1"/>
    <xf numFmtId="0" fontId="63" fillId="0" borderId="0" xfId="2" applyFont="1" applyAlignment="1">
      <alignment horizontal="left" vertical="center"/>
    </xf>
    <xf numFmtId="0" fontId="79" fillId="0" borderId="0" xfId="2" applyFont="1" applyAlignment="1">
      <alignment horizontal="left" vertical="center"/>
    </xf>
    <xf numFmtId="0" fontId="63" fillId="0" borderId="0" xfId="2" applyFont="1" applyAlignment="1">
      <alignment vertical="center" wrapText="1"/>
    </xf>
    <xf numFmtId="0" fontId="63" fillId="0" borderId="0" xfId="2" applyFont="1" applyAlignment="1">
      <alignment horizontal="left" wrapText="1"/>
    </xf>
    <xf numFmtId="0" fontId="63" fillId="0" borderId="23" xfId="2" applyFont="1" applyBorder="1" applyAlignment="1">
      <alignment horizontal="center" vertical="center"/>
    </xf>
    <xf numFmtId="0" fontId="63" fillId="2" borderId="0" xfId="2" applyFont="1" applyFill="1" applyAlignment="1">
      <alignment horizontal="left" vertical="center"/>
    </xf>
    <xf numFmtId="0" fontId="79" fillId="2" borderId="0" xfId="2" applyFont="1" applyFill="1" applyAlignment="1">
      <alignment horizontal="left" vertical="center"/>
    </xf>
    <xf numFmtId="0" fontId="63" fillId="2" borderId="0" xfId="2" applyFont="1" applyFill="1" applyAlignment="1">
      <alignment vertical="center" wrapText="1"/>
    </xf>
    <xf numFmtId="0" fontId="63" fillId="2" borderId="0" xfId="2" applyFont="1" applyFill="1" applyBorder="1" applyAlignment="1">
      <alignment vertical="center" wrapText="1"/>
    </xf>
    <xf numFmtId="0" fontId="63" fillId="2" borderId="23" xfId="2" applyFont="1" applyFill="1" applyBorder="1" applyAlignment="1">
      <alignment horizontal="center" vertical="center"/>
    </xf>
    <xf numFmtId="0" fontId="63" fillId="2" borderId="0" xfId="2" applyFont="1" applyFill="1" applyAlignment="1">
      <alignment horizontal="left" wrapText="1"/>
    </xf>
    <xf numFmtId="0" fontId="63" fillId="2" borderId="0" xfId="2" applyFont="1" applyFill="1"/>
    <xf numFmtId="0" fontId="6" fillId="2" borderId="0" xfId="2" applyFont="1" applyFill="1" applyBorder="1" applyAlignment="1">
      <alignment horizontal="center" vertical="center" wrapText="1"/>
    </xf>
    <xf numFmtId="0" fontId="76" fillId="2" borderId="0" xfId="2" applyFont="1" applyFill="1" applyBorder="1" applyAlignment="1">
      <alignment horizontal="left" vertical="center"/>
    </xf>
    <xf numFmtId="49" fontId="81" fillId="2" borderId="65" xfId="2" applyNumberFormat="1" applyFont="1" applyFill="1" applyBorder="1" applyAlignment="1">
      <alignment horizontal="center" vertical="center" wrapText="1"/>
    </xf>
    <xf numFmtId="49" fontId="81" fillId="2" borderId="0" xfId="2" applyNumberFormat="1" applyFont="1" applyFill="1" applyBorder="1" applyAlignment="1">
      <alignment horizontal="center" vertical="center" wrapText="1"/>
    </xf>
    <xf numFmtId="0" fontId="55" fillId="7" borderId="84" xfId="2" applyNumberFormat="1" applyFont="1" applyFill="1" applyBorder="1" applyAlignment="1">
      <alignment horizontal="center" vertical="center"/>
    </xf>
    <xf numFmtId="0" fontId="55" fillId="11" borderId="1" xfId="2" applyNumberFormat="1" applyFont="1" applyFill="1" applyBorder="1" applyAlignment="1">
      <alignment horizontal="center" vertical="center"/>
    </xf>
    <xf numFmtId="0" fontId="80" fillId="12" borderId="1" xfId="2" applyNumberFormat="1" applyFont="1" applyFill="1" applyBorder="1" applyAlignment="1">
      <alignment horizontal="center" vertical="center"/>
    </xf>
    <xf numFmtId="0" fontId="55" fillId="13" borderId="1" xfId="2" applyNumberFormat="1" applyFont="1" applyFill="1" applyBorder="1" applyAlignment="1">
      <alignment horizontal="center" vertical="center"/>
    </xf>
    <xf numFmtId="0" fontId="65" fillId="14" borderId="1" xfId="2" applyFont="1" applyFill="1" applyBorder="1" applyAlignment="1">
      <alignment horizontal="center" vertical="center"/>
    </xf>
    <xf numFmtId="0" fontId="55" fillId="17" borderId="1" xfId="2" applyFont="1" applyFill="1" applyBorder="1" applyAlignment="1">
      <alignment horizontal="center" vertical="center"/>
    </xf>
    <xf numFmtId="0" fontId="48" fillId="2" borderId="67" xfId="2" applyFont="1" applyFill="1" applyBorder="1" applyAlignment="1">
      <alignment horizontal="center" vertical="center"/>
    </xf>
    <xf numFmtId="0" fontId="48" fillId="2" borderId="23" xfId="2" applyFont="1" applyFill="1" applyBorder="1" applyAlignment="1">
      <alignment horizontal="center" vertical="center"/>
    </xf>
    <xf numFmtId="0" fontId="48" fillId="2" borderId="70" xfId="2" applyFont="1" applyFill="1" applyBorder="1" applyAlignment="1">
      <alignment horizontal="center" vertical="center"/>
    </xf>
    <xf numFmtId="0" fontId="48" fillId="2" borderId="73" xfId="2" applyFont="1" applyFill="1" applyBorder="1" applyAlignment="1">
      <alignment horizontal="center" vertical="center"/>
    </xf>
    <xf numFmtId="0" fontId="48" fillId="2" borderId="77" xfId="2" applyFont="1" applyFill="1" applyBorder="1" applyAlignment="1">
      <alignment horizontal="center" vertical="center"/>
    </xf>
    <xf numFmtId="0" fontId="48" fillId="2" borderId="80" xfId="2" applyFont="1" applyFill="1" applyBorder="1" applyAlignment="1">
      <alignment horizontal="center" vertical="center"/>
    </xf>
    <xf numFmtId="0" fontId="48" fillId="2" borderId="0" xfId="2" applyFont="1" applyFill="1" applyAlignment="1">
      <alignment horizontal="center" vertical="center"/>
    </xf>
    <xf numFmtId="0" fontId="48" fillId="2" borderId="81" xfId="2" applyFont="1" applyFill="1" applyBorder="1" applyAlignment="1">
      <alignment horizontal="center" vertical="center"/>
    </xf>
    <xf numFmtId="0" fontId="48" fillId="2" borderId="83" xfId="2" applyFont="1" applyFill="1" applyBorder="1" applyAlignment="1">
      <alignment horizontal="center" vertical="center"/>
    </xf>
    <xf numFmtId="49" fontId="81" fillId="2" borderId="91" xfId="2" applyNumberFormat="1" applyFont="1" applyFill="1" applyBorder="1" applyAlignment="1">
      <alignment horizontal="center" vertical="center" wrapText="1"/>
    </xf>
    <xf numFmtId="0" fontId="55" fillId="7" borderId="35" xfId="2" applyNumberFormat="1" applyFont="1" applyFill="1" applyBorder="1" applyAlignment="1">
      <alignment horizontal="center" vertical="center"/>
    </xf>
    <xf numFmtId="0" fontId="55" fillId="16" borderId="35" xfId="2" applyNumberFormat="1" applyFont="1" applyFill="1" applyBorder="1" applyAlignment="1">
      <alignment horizontal="center" vertical="center"/>
    </xf>
    <xf numFmtId="0" fontId="55" fillId="11" borderId="35" xfId="2" applyNumberFormat="1" applyFont="1" applyFill="1" applyBorder="1" applyAlignment="1">
      <alignment horizontal="center" vertical="center"/>
    </xf>
    <xf numFmtId="0" fontId="80" fillId="12" borderId="35" xfId="2" applyNumberFormat="1" applyFont="1" applyFill="1" applyBorder="1" applyAlignment="1">
      <alignment horizontal="center" vertical="center"/>
    </xf>
    <xf numFmtId="0" fontId="55" fillId="13" borderId="35" xfId="2" applyNumberFormat="1" applyFont="1" applyFill="1" applyBorder="1" applyAlignment="1">
      <alignment horizontal="center" vertical="center"/>
    </xf>
    <xf numFmtId="0" fontId="65" fillId="14" borderId="35" xfId="2" applyFont="1" applyFill="1" applyBorder="1" applyAlignment="1">
      <alignment horizontal="center" vertical="center"/>
    </xf>
    <xf numFmtId="0" fontId="55" fillId="17" borderId="35" xfId="2" applyFont="1" applyFill="1" applyBorder="1" applyAlignment="1">
      <alignment horizontal="center" vertical="center"/>
    </xf>
    <xf numFmtId="0" fontId="78" fillId="2" borderId="24" xfId="2" applyNumberFormat="1" applyFont="1" applyFill="1" applyBorder="1" applyAlignment="1">
      <alignment horizontal="left" vertical="center" wrapText="1" indent="1"/>
    </xf>
    <xf numFmtId="0" fontId="78" fillId="2" borderId="69" xfId="2" applyNumberFormat="1" applyFont="1" applyFill="1" applyBorder="1" applyAlignment="1">
      <alignment horizontal="left" vertical="center" wrapText="1" indent="1"/>
    </xf>
    <xf numFmtId="0" fontId="78" fillId="2" borderId="90" xfId="2" applyNumberFormat="1" applyFont="1" applyFill="1" applyBorder="1" applyAlignment="1">
      <alignment horizontal="left" vertical="center" wrapText="1" indent="1"/>
    </xf>
    <xf numFmtId="0" fontId="78" fillId="2" borderId="75" xfId="2" applyNumberFormat="1" applyFont="1" applyFill="1" applyBorder="1" applyAlignment="1">
      <alignment horizontal="left" vertical="center" wrapText="1" indent="1"/>
    </xf>
    <xf numFmtId="0" fontId="78" fillId="2" borderId="79" xfId="2" applyNumberFormat="1" applyFont="1" applyFill="1" applyBorder="1" applyAlignment="1">
      <alignment horizontal="left" vertical="center" wrapText="1" indent="1"/>
    </xf>
    <xf numFmtId="0" fontId="78" fillId="2" borderId="85" xfId="2" applyNumberFormat="1" applyFont="1" applyFill="1" applyBorder="1" applyAlignment="1">
      <alignment horizontal="left" vertical="center" wrapText="1" indent="1"/>
    </xf>
    <xf numFmtId="0" fontId="18" fillId="2" borderId="0" xfId="2" applyFont="1" applyFill="1" applyAlignment="1">
      <alignment horizontal="left" vertical="center" wrapText="1" indent="1"/>
    </xf>
    <xf numFmtId="0" fontId="18" fillId="2" borderId="86" xfId="2" applyFont="1" applyFill="1" applyBorder="1" applyAlignment="1">
      <alignment horizontal="left" vertical="center" wrapText="1" indent="1"/>
    </xf>
    <xf numFmtId="0" fontId="6" fillId="0" borderId="0" xfId="0" applyFont="1" applyFill="1" applyAlignment="1">
      <alignment horizontal="left" vertical="center" wrapText="1" indent="1"/>
    </xf>
    <xf numFmtId="0" fontId="77" fillId="2" borderId="23" xfId="2" applyNumberFormat="1" applyFont="1" applyFill="1" applyBorder="1" applyAlignment="1">
      <alignment horizontal="left" vertical="center" wrapText="1" indent="1"/>
    </xf>
    <xf numFmtId="0" fontId="77" fillId="2" borderId="68" xfId="2" applyNumberFormat="1" applyFont="1" applyFill="1" applyBorder="1" applyAlignment="1">
      <alignment horizontal="left" vertical="center" wrapText="1" indent="1"/>
    </xf>
    <xf numFmtId="0" fontId="77" fillId="2" borderId="71" xfId="2" applyNumberFormat="1" applyFont="1" applyFill="1" applyBorder="1" applyAlignment="1">
      <alignment horizontal="left" vertical="center" wrapText="1" indent="1"/>
    </xf>
    <xf numFmtId="0" fontId="77" fillId="2" borderId="74" xfId="2" applyNumberFormat="1" applyFont="1" applyFill="1" applyBorder="1" applyAlignment="1">
      <alignment horizontal="left" vertical="center" wrapText="1" indent="1"/>
    </xf>
    <xf numFmtId="0" fontId="77" fillId="2" borderId="78" xfId="2" applyNumberFormat="1" applyFont="1" applyFill="1" applyBorder="1" applyAlignment="1">
      <alignment horizontal="left" vertical="center" wrapText="1" indent="1"/>
    </xf>
    <xf numFmtId="0" fontId="77" fillId="2" borderId="80" xfId="2" applyNumberFormat="1" applyFont="1" applyFill="1" applyBorder="1" applyAlignment="1">
      <alignment horizontal="left" vertical="center" wrapText="1" indent="1"/>
    </xf>
    <xf numFmtId="0" fontId="82" fillId="2" borderId="0" xfId="2" applyFont="1" applyFill="1" applyAlignment="1">
      <alignment horizontal="left" vertical="center" wrapText="1" indent="1"/>
    </xf>
    <xf numFmtId="0" fontId="82" fillId="2" borderId="81" xfId="2" applyFont="1" applyFill="1" applyBorder="1" applyAlignment="1">
      <alignment horizontal="left" vertical="center" wrapText="1" indent="1"/>
    </xf>
    <xf numFmtId="0" fontId="82" fillId="2" borderId="83" xfId="2" applyFont="1" applyFill="1" applyBorder="1" applyAlignment="1">
      <alignment horizontal="left" vertical="center" wrapText="1" indent="1"/>
    </xf>
    <xf numFmtId="0" fontId="18" fillId="2" borderId="82" xfId="2" applyFont="1" applyFill="1" applyBorder="1" applyAlignment="1">
      <alignment horizontal="left" vertical="center" wrapText="1" indent="1"/>
    </xf>
    <xf numFmtId="0" fontId="83" fillId="2" borderId="23" xfId="2" applyFont="1" applyFill="1" applyBorder="1" applyAlignment="1">
      <alignment horizontal="left" vertical="center"/>
    </xf>
    <xf numFmtId="0" fontId="83" fillId="2" borderId="68" xfId="2" applyFont="1" applyFill="1" applyBorder="1" applyAlignment="1">
      <alignment horizontal="left" vertical="center"/>
    </xf>
    <xf numFmtId="0" fontId="83" fillId="2" borderId="71" xfId="2" applyFont="1" applyFill="1" applyBorder="1" applyAlignment="1">
      <alignment horizontal="left" vertical="center"/>
    </xf>
    <xf numFmtId="0" fontId="83" fillId="2" borderId="74" xfId="2" applyFont="1" applyFill="1" applyBorder="1" applyAlignment="1">
      <alignment horizontal="left" vertical="center"/>
    </xf>
    <xf numFmtId="0" fontId="83" fillId="2" borderId="78" xfId="2" applyFont="1" applyFill="1" applyBorder="1" applyAlignment="1">
      <alignment horizontal="left" vertical="center"/>
    </xf>
    <xf numFmtId="0" fontId="83" fillId="2" borderId="80" xfId="2" applyFont="1" applyFill="1" applyBorder="1" applyAlignment="1">
      <alignment horizontal="left" vertical="center"/>
    </xf>
    <xf numFmtId="0" fontId="83" fillId="2" borderId="0" xfId="2" applyFont="1" applyFill="1" applyAlignment="1">
      <alignment horizontal="left" vertical="center"/>
    </xf>
    <xf numFmtId="0" fontId="83" fillId="2" borderId="81" xfId="2" applyFont="1" applyFill="1" applyBorder="1" applyAlignment="1">
      <alignment horizontal="left" vertical="center"/>
    </xf>
    <xf numFmtId="0" fontId="83" fillId="2" borderId="83" xfId="2" applyFont="1" applyFill="1" applyBorder="1" applyAlignment="1">
      <alignment horizontal="left" vertical="center"/>
    </xf>
    <xf numFmtId="0" fontId="78" fillId="2" borderId="66" xfId="2" applyNumberFormat="1" applyFont="1" applyFill="1" applyBorder="1" applyAlignment="1">
      <alignment horizontal="left" vertical="center" wrapText="1" indent="1"/>
    </xf>
    <xf numFmtId="0" fontId="78" fillId="2" borderId="22" xfId="2" applyNumberFormat="1" applyFont="1" applyFill="1" applyBorder="1" applyAlignment="1">
      <alignment horizontal="left" vertical="center" wrapText="1" indent="1"/>
    </xf>
    <xf numFmtId="0" fontId="78" fillId="2" borderId="70" xfId="2" applyNumberFormat="1" applyFont="1" applyFill="1" applyBorder="1" applyAlignment="1">
      <alignment horizontal="left" vertical="center" wrapText="1" indent="1"/>
    </xf>
    <xf numFmtId="0" fontId="78" fillId="2" borderId="72" xfId="2" applyNumberFormat="1" applyFont="1" applyFill="1" applyBorder="1" applyAlignment="1">
      <alignment horizontal="left" vertical="center" wrapText="1" indent="1"/>
    </xf>
    <xf numFmtId="0" fontId="78" fillId="2" borderId="76" xfId="2" applyNumberFormat="1" applyFont="1" applyFill="1" applyBorder="1" applyAlignment="1">
      <alignment horizontal="left" vertical="center" wrapText="1" indent="1"/>
    </xf>
    <xf numFmtId="0" fontId="78" fillId="2" borderId="87" xfId="2" applyNumberFormat="1" applyFont="1" applyFill="1" applyBorder="1" applyAlignment="1">
      <alignment horizontal="left" vertical="center" wrapText="1" indent="1"/>
    </xf>
    <xf numFmtId="0" fontId="18" fillId="2" borderId="88" xfId="2" applyFont="1" applyFill="1" applyBorder="1" applyAlignment="1">
      <alignment horizontal="left" vertical="center" wrapText="1" indent="1"/>
    </xf>
    <xf numFmtId="0" fontId="18" fillId="2" borderId="89" xfId="2" applyFont="1" applyFill="1" applyBorder="1" applyAlignment="1">
      <alignment horizontal="left" vertical="center" wrapText="1" indent="1"/>
    </xf>
    <xf numFmtId="0" fontId="0" fillId="2" borderId="0" xfId="0" applyFill="1" applyAlignment="1">
      <alignment horizontal="center" vertical="center" wrapText="1"/>
    </xf>
    <xf numFmtId="0" fontId="0" fillId="0" borderId="0" xfId="0" applyFill="1" applyAlignment="1">
      <alignment vertical="center" wrapText="1"/>
    </xf>
    <xf numFmtId="0" fontId="0" fillId="2" borderId="0" xfId="0" applyFill="1" applyAlignment="1">
      <alignment vertical="center"/>
    </xf>
    <xf numFmtId="0" fontId="29" fillId="2" borderId="95" xfId="0" applyFont="1" applyFill="1" applyBorder="1" applyAlignment="1">
      <alignment vertical="center" wrapText="1"/>
    </xf>
    <xf numFmtId="0" fontId="86" fillId="2" borderId="96" xfId="0" applyFont="1" applyFill="1" applyBorder="1" applyAlignment="1">
      <alignment horizontal="left" vertical="center" wrapText="1"/>
    </xf>
    <xf numFmtId="0" fontId="0" fillId="0" borderId="0" xfId="0" applyFill="1" applyAlignment="1">
      <alignment vertical="center"/>
    </xf>
    <xf numFmtId="0" fontId="29" fillId="2" borderId="98" xfId="0" applyFont="1" applyFill="1" applyBorder="1" applyAlignment="1">
      <alignment vertical="center" wrapText="1"/>
    </xf>
    <xf numFmtId="0" fontId="0" fillId="2" borderId="100" xfId="0" applyFont="1" applyFill="1" applyBorder="1" applyAlignment="1">
      <alignment horizontal="left" vertical="center" wrapText="1"/>
    </xf>
    <xf numFmtId="0" fontId="29"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86" fillId="2" borderId="100" xfId="0" applyFont="1" applyFill="1" applyBorder="1" applyAlignment="1">
      <alignment horizontal="left" vertical="center" wrapText="1"/>
    </xf>
    <xf numFmtId="0" fontId="84" fillId="2" borderId="99" xfId="4" applyFill="1" applyBorder="1" applyAlignment="1">
      <alignment vertical="center" wrapText="1"/>
    </xf>
    <xf numFmtId="0" fontId="0" fillId="0" borderId="0" xfId="0" applyFill="1"/>
    <xf numFmtId="0" fontId="29" fillId="2" borderId="0" xfId="0" applyFont="1" applyFill="1" applyBorder="1" applyAlignment="1">
      <alignment vertical="center" wrapText="1"/>
    </xf>
    <xf numFmtId="0" fontId="29" fillId="2" borderId="98" xfId="0" applyFont="1" applyFill="1" applyBorder="1" applyAlignment="1">
      <alignment horizontal="left" vertical="center" wrapText="1"/>
    </xf>
    <xf numFmtId="49" fontId="86" fillId="2" borderId="96" xfId="0" applyNumberFormat="1" applyFont="1" applyFill="1" applyBorder="1" applyAlignment="1">
      <alignment horizontal="left" vertical="center" wrapText="1"/>
    </xf>
    <xf numFmtId="0" fontId="0" fillId="2" borderId="0" xfId="0" applyFill="1" applyBorder="1" applyAlignment="1">
      <alignment vertical="center" wrapText="1"/>
    </xf>
    <xf numFmtId="0" fontId="30" fillId="2" borderId="0" xfId="0" quotePrefix="1" applyFont="1" applyFill="1" applyAlignment="1">
      <alignment vertical="center"/>
    </xf>
    <xf numFmtId="0" fontId="13" fillId="5" borderId="6" xfId="0" applyFont="1" applyFill="1" applyBorder="1" applyAlignment="1">
      <alignment horizontal="left" vertical="center" wrapText="1" indent="1"/>
    </xf>
    <xf numFmtId="0" fontId="13" fillId="5" borderId="8" xfId="0" applyFont="1" applyFill="1" applyBorder="1" applyAlignment="1">
      <alignment horizontal="left" vertical="center" wrapText="1" indent="1"/>
    </xf>
    <xf numFmtId="0" fontId="13" fillId="5" borderId="6" xfId="0" applyFont="1" applyFill="1" applyBorder="1" applyAlignment="1">
      <alignment horizontal="left" vertical="center" indent="1"/>
    </xf>
    <xf numFmtId="0" fontId="13" fillId="5" borderId="7" xfId="0" applyFont="1" applyFill="1" applyBorder="1" applyAlignment="1">
      <alignment horizontal="left" vertical="center" wrapText="1" indent="1"/>
    </xf>
    <xf numFmtId="0" fontId="87" fillId="2" borderId="0" xfId="0" applyFont="1" applyFill="1" applyAlignment="1">
      <alignment horizontal="left" vertical="center"/>
    </xf>
    <xf numFmtId="0" fontId="88" fillId="2" borderId="0" xfId="0" applyFont="1" applyFill="1" applyAlignment="1">
      <alignment vertical="center" wrapText="1"/>
    </xf>
    <xf numFmtId="0" fontId="6" fillId="0" borderId="0" xfId="2" quotePrefix="1" applyFont="1" applyFill="1" applyAlignment="1">
      <alignment vertical="center" wrapText="1"/>
    </xf>
    <xf numFmtId="0" fontId="6" fillId="0" borderId="0" xfId="2" quotePrefix="1" applyFont="1" applyFill="1" applyAlignment="1">
      <alignment vertical="center"/>
    </xf>
    <xf numFmtId="0" fontId="29" fillId="2" borderId="0" xfId="0" applyFont="1" applyFill="1" applyAlignment="1">
      <alignment vertical="center"/>
    </xf>
    <xf numFmtId="0" fontId="85" fillId="18" borderId="108" xfId="0" applyFont="1" applyFill="1" applyBorder="1" applyAlignment="1">
      <alignment horizontal="center" vertical="center" wrapText="1"/>
    </xf>
    <xf numFmtId="0" fontId="85" fillId="18" borderId="109" xfId="0" applyFont="1" applyFill="1" applyBorder="1" applyAlignment="1">
      <alignment horizontal="center" vertical="center" wrapText="1"/>
    </xf>
    <xf numFmtId="0" fontId="85" fillId="18" borderId="110" xfId="0" applyFont="1" applyFill="1" applyBorder="1" applyAlignment="1">
      <alignment horizontal="center" vertical="center" wrapText="1"/>
    </xf>
    <xf numFmtId="0" fontId="29" fillId="0" borderId="0" xfId="0" applyFont="1" applyFill="1" applyAlignment="1">
      <alignment vertical="center"/>
    </xf>
    <xf numFmtId="0" fontId="86" fillId="2" borderId="99" xfId="0" applyFont="1" applyFill="1" applyBorder="1" applyAlignment="1">
      <alignment vertical="center" wrapText="1"/>
    </xf>
    <xf numFmtId="0" fontId="84" fillId="2" borderId="97" xfId="4" applyFill="1" applyBorder="1" applyAlignment="1">
      <alignment vertical="center" wrapText="1"/>
    </xf>
    <xf numFmtId="0" fontId="84" fillId="2" borderId="0" xfId="4" applyFill="1" applyBorder="1" applyAlignment="1">
      <alignment vertical="center" wrapText="1"/>
    </xf>
    <xf numFmtId="0" fontId="0" fillId="2" borderId="0" xfId="0" applyFill="1"/>
    <xf numFmtId="0" fontId="0" fillId="2" borderId="0" xfId="0" applyFill="1" applyAlignment="1">
      <alignment wrapText="1"/>
    </xf>
    <xf numFmtId="0" fontId="0" fillId="0" borderId="0" xfId="0" applyFill="1" applyAlignment="1">
      <alignment wrapText="1"/>
    </xf>
    <xf numFmtId="0" fontId="29" fillId="2" borderId="114" xfId="0" applyFont="1" applyFill="1" applyBorder="1" applyAlignment="1">
      <alignment vertical="center" wrapText="1"/>
    </xf>
    <xf numFmtId="0" fontId="86" fillId="2" borderId="97" xfId="0" applyFont="1" applyFill="1" applyBorder="1" applyAlignment="1">
      <alignment vertical="center" wrapText="1"/>
    </xf>
    <xf numFmtId="49" fontId="86" fillId="2" borderId="98" xfId="0" applyNumberFormat="1" applyFont="1" applyFill="1" applyBorder="1" applyAlignment="1">
      <alignment horizontal="left" vertical="center" wrapText="1"/>
    </xf>
    <xf numFmtId="0" fontId="29" fillId="2" borderId="101" xfId="0" applyFont="1" applyFill="1" applyBorder="1" applyAlignment="1">
      <alignment vertical="center" wrapText="1"/>
    </xf>
    <xf numFmtId="0" fontId="84" fillId="2" borderId="15" xfId="4" applyFill="1" applyBorder="1" applyAlignment="1">
      <alignment vertical="center" wrapText="1"/>
    </xf>
    <xf numFmtId="0" fontId="13" fillId="3" borderId="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5" borderId="6"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7" xfId="0" applyFont="1" applyFill="1" applyBorder="1" applyAlignment="1">
      <alignment horizontal="left" vertical="center" wrapText="1"/>
    </xf>
    <xf numFmtId="164" fontId="43" fillId="15" borderId="0" xfId="3" applyNumberFormat="1" applyFont="1" applyFill="1" applyBorder="1" applyAlignment="1">
      <alignment horizontal="center" vertical="top" wrapText="1"/>
    </xf>
    <xf numFmtId="49" fontId="53" fillId="0" borderId="0" xfId="2" applyNumberFormat="1" applyFont="1" applyFill="1" applyBorder="1" applyAlignment="1">
      <alignment horizontal="left" vertical="center"/>
    </xf>
    <xf numFmtId="49" fontId="53" fillId="0" borderId="22" xfId="2" applyNumberFormat="1" applyFont="1" applyFill="1" applyBorder="1" applyAlignment="1">
      <alignment horizontal="left" vertical="center"/>
    </xf>
    <xf numFmtId="49" fontId="57" fillId="0" borderId="0" xfId="2" applyNumberFormat="1" applyFont="1" applyFill="1" applyBorder="1" applyAlignment="1">
      <alignment horizontal="center" wrapText="1"/>
    </xf>
    <xf numFmtId="0" fontId="55" fillId="7" borderId="26" xfId="2" applyFont="1" applyFill="1" applyBorder="1" applyAlignment="1">
      <alignment horizontal="center" vertical="center"/>
    </xf>
    <xf numFmtId="0" fontId="58" fillId="15" borderId="36" xfId="2" applyFont="1" applyFill="1" applyBorder="1" applyAlignment="1">
      <alignment horizontal="center" vertical="center" wrapText="1"/>
    </xf>
    <xf numFmtId="0" fontId="58" fillId="15" borderId="38" xfId="2" applyFont="1" applyFill="1" applyBorder="1" applyAlignment="1">
      <alignment horizontal="center" vertical="center" wrapText="1"/>
    </xf>
    <xf numFmtId="0" fontId="58" fillId="15" borderId="40" xfId="2" applyFont="1" applyFill="1" applyBorder="1" applyAlignment="1">
      <alignment horizontal="center" vertical="center" wrapText="1"/>
    </xf>
    <xf numFmtId="9" fontId="72" fillId="15" borderId="37" xfId="3" applyNumberFormat="1" applyFont="1" applyFill="1" applyBorder="1" applyAlignment="1">
      <alignment horizontal="center" vertical="center" wrapText="1"/>
    </xf>
    <xf numFmtId="9" fontId="72" fillId="15" borderId="39" xfId="3" applyNumberFormat="1" applyFont="1" applyFill="1" applyBorder="1" applyAlignment="1">
      <alignment horizontal="center" vertical="center" wrapText="1"/>
    </xf>
    <xf numFmtId="9" fontId="72" fillId="15" borderId="41" xfId="3" applyNumberFormat="1" applyFont="1" applyFill="1" applyBorder="1" applyAlignment="1">
      <alignment horizontal="center" vertical="center" wrapText="1"/>
    </xf>
    <xf numFmtId="0" fontId="85" fillId="6" borderId="92" xfId="0" applyFont="1" applyFill="1" applyBorder="1" applyAlignment="1">
      <alignment horizontal="left" vertical="center" wrapText="1"/>
    </xf>
    <xf numFmtId="0" fontId="85" fillId="6" borderId="93" xfId="0" applyFont="1" applyFill="1" applyBorder="1" applyAlignment="1">
      <alignment horizontal="left" vertical="center" wrapText="1"/>
    </xf>
    <xf numFmtId="0" fontId="85" fillId="6" borderId="94" xfId="0" applyFont="1" applyFill="1" applyBorder="1" applyAlignment="1">
      <alignment horizontal="left" vertical="center" wrapText="1"/>
    </xf>
    <xf numFmtId="0" fontId="0" fillId="2" borderId="115" xfId="0" applyFill="1" applyBorder="1" applyAlignment="1">
      <alignment horizontal="center" vertical="center"/>
    </xf>
    <xf numFmtId="0" fontId="0" fillId="2" borderId="116" xfId="0" applyFill="1" applyBorder="1" applyAlignment="1">
      <alignment horizontal="center" vertical="center"/>
    </xf>
    <xf numFmtId="0" fontId="0" fillId="2" borderId="117" xfId="0" applyFill="1" applyBorder="1" applyAlignment="1">
      <alignment horizontal="center" vertical="center"/>
    </xf>
    <xf numFmtId="0" fontId="85" fillId="6" borderId="102" xfId="0" applyFont="1" applyFill="1" applyBorder="1" applyAlignment="1">
      <alignment horizontal="left" vertical="center" wrapText="1"/>
    </xf>
    <xf numFmtId="0" fontId="85" fillId="6" borderId="103" xfId="0" applyFont="1" applyFill="1" applyBorder="1" applyAlignment="1">
      <alignment horizontal="left" vertical="center" wrapText="1"/>
    </xf>
    <xf numFmtId="0" fontId="85" fillId="6" borderId="104" xfId="0" applyFont="1" applyFill="1" applyBorder="1" applyAlignment="1">
      <alignment horizontal="left" vertical="center" wrapText="1"/>
    </xf>
    <xf numFmtId="0" fontId="85" fillId="6" borderId="105" xfId="0" applyFont="1" applyFill="1" applyBorder="1" applyAlignment="1">
      <alignment horizontal="left" vertical="center" wrapText="1"/>
    </xf>
    <xf numFmtId="0" fontId="85" fillId="6" borderId="106" xfId="0" applyFont="1" applyFill="1" applyBorder="1" applyAlignment="1">
      <alignment horizontal="left" vertical="center" wrapText="1"/>
    </xf>
    <xf numFmtId="0" fontId="85" fillId="6" borderId="107" xfId="0" applyFont="1" applyFill="1" applyBorder="1" applyAlignment="1">
      <alignment horizontal="left" vertical="center" wrapText="1"/>
    </xf>
    <xf numFmtId="0" fontId="85" fillId="6" borderId="111" xfId="0" applyFont="1" applyFill="1" applyBorder="1" applyAlignment="1">
      <alignment horizontal="left" vertical="center" wrapText="1"/>
    </xf>
    <xf numFmtId="0" fontId="85" fillId="6" borderId="112" xfId="0" applyFont="1" applyFill="1" applyBorder="1" applyAlignment="1">
      <alignment horizontal="left" vertical="center" wrapText="1"/>
    </xf>
    <xf numFmtId="0" fontId="85" fillId="6" borderId="113" xfId="0" applyFont="1" applyFill="1" applyBorder="1" applyAlignment="1">
      <alignment horizontal="left" vertical="center" wrapText="1"/>
    </xf>
    <xf numFmtId="0" fontId="90" fillId="7" borderId="0" xfId="0" applyFont="1" applyFill="1" applyAlignment="1">
      <alignment horizontal="left" vertical="center"/>
    </xf>
    <xf numFmtId="0" fontId="90" fillId="7" borderId="0" xfId="0" applyFont="1" applyFill="1" applyAlignment="1">
      <alignment horizontal="center" vertical="center" wrapText="1"/>
    </xf>
    <xf numFmtId="0" fontId="90" fillId="7" borderId="0" xfId="0" applyFont="1" applyFill="1" applyAlignment="1">
      <alignment vertical="center" wrapText="1"/>
    </xf>
    <xf numFmtId="0" fontId="90" fillId="0" borderId="0" xfId="0" applyFont="1" applyFill="1" applyAlignment="1">
      <alignment vertical="center" wrapText="1"/>
    </xf>
    <xf numFmtId="0" fontId="91" fillId="6" borderId="0" xfId="0" applyFont="1" applyFill="1" applyAlignment="1">
      <alignment vertical="center" wrapText="1"/>
    </xf>
    <xf numFmtId="0" fontId="92" fillId="6" borderId="0" xfId="0" applyFont="1" applyFill="1" applyAlignment="1">
      <alignment horizontal="left" vertical="center"/>
    </xf>
    <xf numFmtId="0" fontId="91" fillId="6" borderId="0" xfId="0" applyFont="1" applyFill="1" applyAlignment="1">
      <alignment horizontal="left" vertical="center" wrapText="1"/>
    </xf>
    <xf numFmtId="0" fontId="91" fillId="0" borderId="0" xfId="0" applyFont="1" applyFill="1" applyAlignment="1">
      <alignment vertical="center" wrapText="1"/>
    </xf>
    <xf numFmtId="0" fontId="93" fillId="2" borderId="0" xfId="0" applyFont="1" applyFill="1" applyAlignment="1">
      <alignment horizontal="center" wrapText="1"/>
    </xf>
    <xf numFmtId="0" fontId="93" fillId="2" borderId="0" xfId="0" applyFont="1" applyFill="1" applyAlignment="1">
      <alignment horizontal="left"/>
    </xf>
    <xf numFmtId="0" fontId="94" fillId="2" borderId="0" xfId="0" applyFont="1" applyFill="1" applyAlignment="1">
      <alignment horizontal="left"/>
    </xf>
    <xf numFmtId="0" fontId="93" fillId="2" borderId="0" xfId="0" applyFont="1" applyFill="1" applyAlignment="1">
      <alignment wrapText="1"/>
    </xf>
    <xf numFmtId="0" fontId="93" fillId="2" borderId="0" xfId="0" applyFont="1" applyFill="1" applyAlignment="1">
      <alignment horizontal="left" wrapText="1"/>
    </xf>
    <xf numFmtId="0" fontId="95" fillId="2" borderId="0" xfId="0" applyFont="1" applyFill="1" applyAlignment="1">
      <alignment wrapText="1"/>
    </xf>
    <xf numFmtId="0" fontId="93" fillId="0" borderId="0" xfId="0" applyFont="1" applyFill="1" applyAlignment="1">
      <alignment wrapText="1"/>
    </xf>
    <xf numFmtId="0" fontId="96" fillId="2" borderId="0" xfId="0" applyFont="1" applyFill="1" applyAlignment="1">
      <alignment vertical="center" wrapText="1"/>
    </xf>
    <xf numFmtId="0" fontId="93" fillId="2" borderId="0" xfId="0" applyFont="1" applyFill="1" applyAlignment="1">
      <alignment horizontal="left" vertical="center" wrapText="1" indent="1"/>
    </xf>
    <xf numFmtId="0" fontId="97" fillId="2" borderId="0" xfId="0" applyFont="1" applyFill="1" applyAlignment="1">
      <alignment horizontal="left" vertical="center" indent="1"/>
    </xf>
    <xf numFmtId="0" fontId="93" fillId="2" borderId="0" xfId="0" applyFont="1" applyFill="1" applyAlignment="1">
      <alignment vertical="center" wrapText="1"/>
    </xf>
    <xf numFmtId="0" fontId="95" fillId="2" borderId="0" xfId="0" applyFont="1" applyFill="1" applyAlignment="1">
      <alignment horizontal="left" vertical="center" wrapText="1" indent="1"/>
    </xf>
    <xf numFmtId="0" fontId="93" fillId="0" borderId="0" xfId="0" applyFont="1" applyFill="1" applyAlignment="1">
      <alignment vertical="center" wrapText="1"/>
    </xf>
    <xf numFmtId="0" fontId="98" fillId="18" borderId="118" xfId="0" applyFont="1" applyFill="1" applyBorder="1" applyAlignment="1">
      <alignment horizontal="center" vertical="center" wrapText="1"/>
    </xf>
    <xf numFmtId="0" fontId="98" fillId="18" borderId="119" xfId="0" applyFont="1" applyFill="1" applyBorder="1" applyAlignment="1">
      <alignment horizontal="center" vertical="center" wrapText="1"/>
    </xf>
    <xf numFmtId="0" fontId="98" fillId="18" borderId="120" xfId="0" applyFont="1" applyFill="1" applyBorder="1" applyAlignment="1">
      <alignment horizontal="center" vertical="center" wrapText="1"/>
    </xf>
    <xf numFmtId="0" fontId="98" fillId="18" borderId="120" xfId="0" applyFont="1" applyFill="1" applyBorder="1" applyAlignment="1">
      <alignment horizontal="left" vertical="center" wrapText="1" indent="1"/>
    </xf>
    <xf numFmtId="0" fontId="98" fillId="18" borderId="121" xfId="0" applyFont="1" applyFill="1" applyBorder="1" applyAlignment="1">
      <alignment horizontal="left" vertical="center" wrapText="1" indent="1"/>
    </xf>
    <xf numFmtId="0" fontId="23" fillId="19" borderId="122" xfId="0" applyFont="1" applyFill="1" applyBorder="1" applyAlignment="1">
      <alignment horizontal="left" vertical="center" wrapText="1" indent="1"/>
    </xf>
    <xf numFmtId="0" fontId="23" fillId="19" borderId="123" xfId="0" applyFont="1" applyFill="1" applyBorder="1" applyAlignment="1">
      <alignment horizontal="left" vertical="center" wrapText="1" indent="1"/>
    </xf>
    <xf numFmtId="0" fontId="99" fillId="0" borderId="124" xfId="0" applyFont="1" applyBorder="1" applyAlignment="1">
      <alignment horizontal="center" vertical="center" wrapText="1"/>
    </xf>
    <xf numFmtId="0" fontId="93" fillId="2" borderId="125" xfId="0" applyFont="1" applyFill="1" applyBorder="1" applyAlignment="1">
      <alignment vertical="center" wrapText="1"/>
    </xf>
    <xf numFmtId="0" fontId="100" fillId="6" borderId="126" xfId="0" applyFont="1" applyFill="1" applyBorder="1" applyAlignment="1">
      <alignment horizontal="center" vertical="center"/>
    </xf>
    <xf numFmtId="0" fontId="101" fillId="0" borderId="127" xfId="0" applyFont="1" applyBorder="1" applyAlignment="1">
      <alignment horizontal="left" vertical="center" wrapText="1" indent="1"/>
    </xf>
    <xf numFmtId="0" fontId="44" fillId="2" borderId="127" xfId="0" applyFont="1" applyFill="1" applyBorder="1" applyAlignment="1">
      <alignment horizontal="center" vertical="center" wrapText="1"/>
    </xf>
    <xf numFmtId="0" fontId="26" fillId="2" borderId="128" xfId="0" applyFont="1" applyFill="1" applyBorder="1" applyAlignment="1">
      <alignment horizontal="left" vertical="center" wrapText="1" indent="1"/>
    </xf>
    <xf numFmtId="0" fontId="20" fillId="19" borderId="129" xfId="0" applyFont="1" applyFill="1" applyBorder="1" applyAlignment="1">
      <alignment horizontal="left" vertical="center" wrapText="1" indent="1"/>
    </xf>
    <xf numFmtId="0" fontId="20" fillId="19" borderId="130" xfId="0" applyFont="1" applyFill="1" applyBorder="1" applyAlignment="1">
      <alignment horizontal="left" vertical="center" wrapText="1" indent="1"/>
    </xf>
    <xf numFmtId="0" fontId="99" fillId="0" borderId="131" xfId="0" applyFont="1" applyBorder="1" applyAlignment="1">
      <alignment horizontal="center" vertical="center" wrapText="1"/>
    </xf>
    <xf numFmtId="0" fontId="93" fillId="2" borderId="132" xfId="0" applyFont="1" applyFill="1" applyBorder="1" applyAlignment="1">
      <alignment vertical="center" wrapText="1"/>
    </xf>
    <xf numFmtId="0" fontId="100" fillId="20" borderId="133" xfId="0" applyFont="1" applyFill="1" applyBorder="1" applyAlignment="1">
      <alignment horizontal="center" vertical="center"/>
    </xf>
    <xf numFmtId="0" fontId="101" fillId="0" borderId="134" xfId="0" applyFont="1" applyBorder="1" applyAlignment="1">
      <alignment horizontal="left" vertical="center" wrapText="1" indent="1"/>
    </xf>
    <xf numFmtId="0" fontId="44" fillId="2" borderId="134" xfId="0" applyFont="1" applyFill="1" applyBorder="1" applyAlignment="1">
      <alignment horizontal="center" vertical="center" wrapText="1"/>
    </xf>
    <xf numFmtId="0" fontId="26" fillId="2" borderId="97" xfId="0" applyFont="1" applyFill="1" applyBorder="1" applyAlignment="1">
      <alignment horizontal="left" vertical="center" wrapText="1" indent="1"/>
    </xf>
    <xf numFmtId="0" fontId="102" fillId="0" borderId="135" xfId="0" applyFont="1" applyFill="1" applyBorder="1" applyAlignment="1">
      <alignment horizontal="center" vertical="center"/>
    </xf>
    <xf numFmtId="0" fontId="103" fillId="2" borderId="136" xfId="0" applyFont="1" applyFill="1" applyBorder="1" applyAlignment="1">
      <alignment horizontal="left" vertical="center" wrapText="1" indent="1"/>
    </xf>
    <xf numFmtId="0" fontId="99" fillId="0" borderId="137" xfId="0" applyFont="1" applyBorder="1" applyAlignment="1">
      <alignment horizontal="center" vertical="center" wrapText="1"/>
    </xf>
    <xf numFmtId="0" fontId="93" fillId="2" borderId="138" xfId="0" applyFont="1" applyFill="1" applyBorder="1" applyAlignment="1">
      <alignment vertical="center" wrapText="1"/>
    </xf>
    <xf numFmtId="0" fontId="100" fillId="10" borderId="139" xfId="0" applyFont="1" applyFill="1" applyBorder="1" applyAlignment="1">
      <alignment horizontal="center" vertical="center"/>
    </xf>
    <xf numFmtId="0" fontId="101" fillId="0" borderId="15" xfId="0" applyFont="1" applyBorder="1" applyAlignment="1">
      <alignment horizontal="left" vertical="center" wrapText="1" indent="1"/>
    </xf>
    <xf numFmtId="0" fontId="44" fillId="2" borderId="15" xfId="0" applyFont="1" applyFill="1" applyBorder="1" applyAlignment="1">
      <alignment horizontal="center" vertical="center" wrapText="1"/>
    </xf>
    <xf numFmtId="0" fontId="93" fillId="2" borderId="140" xfId="0" applyFont="1" applyFill="1" applyBorder="1" applyAlignment="1">
      <alignment horizontal="left" vertical="center" wrapText="1" indent="1"/>
    </xf>
    <xf numFmtId="0" fontId="103" fillId="2" borderId="141" xfId="0" applyFont="1" applyFill="1" applyBorder="1" applyAlignment="1">
      <alignment horizontal="left" vertical="center" wrapText="1" indent="1"/>
    </xf>
    <xf numFmtId="0" fontId="103" fillId="2" borderId="142" xfId="0" applyFont="1" applyFill="1" applyBorder="1" applyAlignment="1">
      <alignment horizontal="left" vertical="center" wrapText="1" indent="1"/>
    </xf>
    <xf numFmtId="0" fontId="102" fillId="0" borderId="143" xfId="0" applyFont="1" applyFill="1" applyBorder="1" applyAlignment="1">
      <alignment horizontal="center" vertical="center"/>
    </xf>
    <xf numFmtId="0" fontId="99" fillId="0" borderId="144" xfId="0" applyFont="1" applyBorder="1" applyAlignment="1">
      <alignment horizontal="center" vertical="center" wrapText="1"/>
    </xf>
    <xf numFmtId="0" fontId="93" fillId="2" borderId="145" xfId="0" applyFont="1" applyFill="1" applyBorder="1" applyAlignment="1">
      <alignment horizontal="center" vertical="center" wrapText="1"/>
    </xf>
    <xf numFmtId="0" fontId="100" fillId="21" borderId="126" xfId="0" applyFont="1" applyFill="1" applyBorder="1" applyAlignment="1">
      <alignment horizontal="center" vertical="center"/>
    </xf>
    <xf numFmtId="0" fontId="93" fillId="2" borderId="146" xfId="0" applyFont="1" applyFill="1" applyBorder="1" applyAlignment="1">
      <alignment horizontal="left" vertical="center" wrapText="1" indent="1"/>
    </xf>
    <xf numFmtId="0" fontId="105" fillId="0" borderId="141" xfId="0" applyFont="1" applyFill="1" applyBorder="1" applyAlignment="1">
      <alignment horizontal="center" vertical="center"/>
    </xf>
    <xf numFmtId="0" fontId="103" fillId="2" borderId="142" xfId="0" applyFont="1" applyFill="1" applyBorder="1" applyAlignment="1">
      <alignment horizontal="left" vertical="center" wrapText="1" indent="1"/>
    </xf>
    <xf numFmtId="0" fontId="105" fillId="0" borderId="143" xfId="0" applyFont="1" applyFill="1" applyBorder="1" applyAlignment="1">
      <alignment horizontal="center" vertical="center"/>
    </xf>
    <xf numFmtId="0" fontId="99" fillId="0" borderId="147" xfId="0" applyFont="1" applyBorder="1" applyAlignment="1">
      <alignment horizontal="center" vertical="center" wrapText="1"/>
    </xf>
    <xf numFmtId="0" fontId="93" fillId="2" borderId="148" xfId="0" applyFont="1" applyFill="1" applyBorder="1" applyAlignment="1">
      <alignment horizontal="center" vertical="center" wrapText="1"/>
    </xf>
    <xf numFmtId="0" fontId="100" fillId="21" borderId="149" xfId="0" applyFont="1" applyFill="1" applyBorder="1" applyAlignment="1">
      <alignment horizontal="center" vertical="center"/>
    </xf>
    <xf numFmtId="0" fontId="101" fillId="0" borderId="150" xfId="0" applyFont="1" applyBorder="1" applyAlignment="1">
      <alignment horizontal="left" vertical="center" wrapText="1" indent="1"/>
    </xf>
    <xf numFmtId="0" fontId="44" fillId="2" borderId="150" xfId="0" applyFont="1" applyFill="1" applyBorder="1" applyAlignment="1">
      <alignment horizontal="center" vertical="center" wrapText="1"/>
    </xf>
    <xf numFmtId="0" fontId="93" fillId="2" borderId="151" xfId="0" applyFont="1" applyFill="1" applyBorder="1" applyAlignment="1">
      <alignment horizontal="left" vertical="center" wrapText="1" indent="1"/>
    </xf>
    <xf numFmtId="0" fontId="105" fillId="0" borderId="152" xfId="0" applyFont="1" applyFill="1" applyBorder="1" applyAlignment="1">
      <alignment horizontal="center" vertical="center"/>
    </xf>
    <xf numFmtId="0" fontId="103" fillId="2" borderId="153" xfId="0" applyFont="1" applyFill="1" applyBorder="1" applyAlignment="1">
      <alignment horizontal="left" vertical="center" wrapText="1" indent="1"/>
    </xf>
    <xf numFmtId="0" fontId="105" fillId="0" borderId="154" xfId="0" applyFont="1" applyFill="1" applyBorder="1" applyAlignment="1">
      <alignment horizontal="center" vertical="center"/>
    </xf>
    <xf numFmtId="0" fontId="93" fillId="2" borderId="155" xfId="0" applyFont="1" applyFill="1" applyBorder="1" applyAlignment="1">
      <alignment vertical="center" wrapText="1"/>
    </xf>
    <xf numFmtId="0" fontId="100" fillId="22" borderId="149" xfId="0" applyFont="1" applyFill="1" applyBorder="1" applyAlignment="1">
      <alignment horizontal="center" vertical="center"/>
    </xf>
    <xf numFmtId="0" fontId="93" fillId="2" borderId="156" xfId="0" applyFont="1" applyFill="1" applyBorder="1" applyAlignment="1">
      <alignment horizontal="left" vertical="center" wrapText="1" indent="1"/>
    </xf>
    <xf numFmtId="0" fontId="102" fillId="0" borderId="157" xfId="0" applyFont="1" applyFill="1" applyBorder="1" applyAlignment="1">
      <alignment horizontal="center" vertical="center"/>
    </xf>
    <xf numFmtId="0" fontId="103" fillId="2" borderId="158" xfId="0" applyFont="1" applyFill="1" applyBorder="1" applyAlignment="1">
      <alignment horizontal="left" vertical="center" wrapText="1" indent="1"/>
    </xf>
    <xf numFmtId="0" fontId="99" fillId="0" borderId="159" xfId="0" applyFont="1" applyBorder="1" applyAlignment="1">
      <alignment horizontal="center" vertical="center" wrapText="1"/>
    </xf>
    <xf numFmtId="0" fontId="93" fillId="2" borderId="131" xfId="0" applyFont="1" applyFill="1" applyBorder="1" applyAlignment="1">
      <alignment vertical="center" wrapText="1"/>
    </xf>
    <xf numFmtId="0" fontId="100" fillId="11" borderId="133" xfId="0" applyFont="1" applyFill="1" applyBorder="1" applyAlignment="1">
      <alignment horizontal="center" vertical="center"/>
    </xf>
    <xf numFmtId="0" fontId="93" fillId="2" borderId="160" xfId="0" applyFont="1" applyFill="1" applyBorder="1" applyAlignment="1">
      <alignment horizontal="left" vertical="center" wrapText="1" indent="1"/>
    </xf>
    <xf numFmtId="0" fontId="20" fillId="19" borderId="135" xfId="0" applyFont="1" applyFill="1" applyBorder="1" applyAlignment="1">
      <alignment horizontal="left" vertical="center" wrapText="1" indent="1"/>
    </xf>
    <xf numFmtId="0" fontId="20" fillId="19" borderId="136" xfId="0" applyFont="1" applyFill="1" applyBorder="1" applyAlignment="1">
      <alignment horizontal="left" vertical="center" wrapText="1" indent="1"/>
    </xf>
    <xf numFmtId="0" fontId="99" fillId="0" borderId="161" xfId="0" applyFont="1" applyBorder="1" applyAlignment="1">
      <alignment horizontal="center" vertical="center" wrapText="1"/>
    </xf>
    <xf numFmtId="0" fontId="93" fillId="2" borderId="162" xfId="0" applyFont="1" applyFill="1" applyBorder="1" applyAlignment="1">
      <alignment vertical="center" wrapText="1"/>
    </xf>
    <xf numFmtId="0" fontId="106" fillId="12" borderId="163" xfId="0" applyFont="1" applyFill="1" applyBorder="1" applyAlignment="1">
      <alignment horizontal="center" vertical="center"/>
    </xf>
    <xf numFmtId="0" fontId="101" fillId="0" borderId="164" xfId="0" applyFont="1" applyBorder="1" applyAlignment="1">
      <alignment horizontal="left" vertical="center" wrapText="1" indent="1"/>
    </xf>
    <xf numFmtId="0" fontId="44" fillId="2" borderId="164" xfId="0" applyFont="1" applyFill="1" applyBorder="1" applyAlignment="1">
      <alignment horizontal="center" vertical="center" wrapText="1"/>
    </xf>
    <xf numFmtId="0" fontId="93" fillId="2" borderId="165" xfId="0" applyFont="1" applyFill="1" applyBorder="1" applyAlignment="1">
      <alignment horizontal="left" vertical="center" wrapText="1" indent="1"/>
    </xf>
    <xf numFmtId="0" fontId="102" fillId="0" borderId="141" xfId="0" applyFont="1" applyFill="1" applyBorder="1" applyAlignment="1">
      <alignment horizontal="center" vertical="center"/>
    </xf>
    <xf numFmtId="0" fontId="100" fillId="13" borderId="149" xfId="0" applyFont="1" applyFill="1" applyBorder="1" applyAlignment="1">
      <alignment horizontal="center" vertical="center"/>
    </xf>
    <xf numFmtId="0" fontId="93" fillId="2" borderId="166" xfId="0" applyFont="1" applyFill="1" applyBorder="1" applyAlignment="1">
      <alignment horizontal="left" vertical="center" wrapText="1" indent="1"/>
    </xf>
    <xf numFmtId="0" fontId="102" fillId="0" borderId="167" xfId="0" applyFont="1" applyFill="1" applyBorder="1" applyAlignment="1">
      <alignment horizontal="center" vertical="center"/>
    </xf>
    <xf numFmtId="0" fontId="103" fillId="2" borderId="168" xfId="0" applyFont="1" applyFill="1" applyBorder="1" applyAlignment="1">
      <alignment horizontal="left" vertical="center" wrapText="1" indent="1"/>
    </xf>
    <xf numFmtId="0" fontId="107" fillId="0" borderId="0" xfId="0" applyFont="1"/>
    <xf numFmtId="0" fontId="99" fillId="0" borderId="169" xfId="0" applyFont="1" applyBorder="1" applyAlignment="1">
      <alignment horizontal="center" vertical="center" wrapText="1"/>
    </xf>
    <xf numFmtId="0" fontId="93" fillId="2" borderId="170" xfId="0" applyFont="1" applyFill="1" applyBorder="1" applyAlignment="1">
      <alignment vertical="center" wrapText="1"/>
    </xf>
    <xf numFmtId="0" fontId="106" fillId="14" borderId="171" xfId="0" applyFont="1" applyFill="1" applyBorder="1" applyAlignment="1">
      <alignment horizontal="center" vertical="center"/>
    </xf>
    <xf numFmtId="0" fontId="101" fillId="0" borderId="172" xfId="0" applyFont="1" applyBorder="1" applyAlignment="1">
      <alignment horizontal="left" vertical="center" wrapText="1" indent="1"/>
    </xf>
    <xf numFmtId="0" fontId="44" fillId="2" borderId="172" xfId="0" applyFont="1" applyFill="1" applyBorder="1" applyAlignment="1">
      <alignment horizontal="center" vertical="center" wrapText="1"/>
    </xf>
    <xf numFmtId="0" fontId="93" fillId="2" borderId="151" xfId="0" applyFont="1" applyFill="1" applyBorder="1" applyAlignment="1">
      <alignment horizontal="left" vertical="center" wrapText="1" indent="1"/>
    </xf>
    <xf numFmtId="0" fontId="108" fillId="2" borderId="0" xfId="0" applyFont="1" applyFill="1" applyAlignment="1">
      <alignment horizontal="left" vertical="center" indent="1"/>
    </xf>
    <xf numFmtId="0" fontId="93" fillId="2" borderId="0" xfId="0" applyFont="1" applyFill="1" applyBorder="1" applyAlignment="1">
      <alignment horizontal="left" vertical="center" wrapText="1" indent="1"/>
    </xf>
    <xf numFmtId="0" fontId="109" fillId="0" borderId="143" xfId="0" applyFont="1" applyFill="1" applyBorder="1" applyAlignment="1">
      <alignment horizontal="center" vertical="center"/>
    </xf>
    <xf numFmtId="0" fontId="100" fillId="23" borderId="126" xfId="0" applyFont="1" applyFill="1" applyBorder="1" applyAlignment="1">
      <alignment horizontal="center" vertical="center"/>
    </xf>
    <xf numFmtId="0" fontId="109" fillId="0" borderId="154" xfId="0" applyFont="1" applyFill="1" applyBorder="1" applyAlignment="1">
      <alignment horizontal="center" vertical="center"/>
    </xf>
    <xf numFmtId="0" fontId="93" fillId="2" borderId="173" xfId="0" applyFont="1" applyFill="1" applyBorder="1" applyAlignment="1">
      <alignment horizontal="center" vertical="center" wrapText="1"/>
    </xf>
    <xf numFmtId="0" fontId="100" fillId="23" borderId="149" xfId="0" applyFont="1" applyFill="1" applyBorder="1" applyAlignment="1">
      <alignment horizontal="center" vertical="center"/>
    </xf>
    <xf numFmtId="0" fontId="102" fillId="0" borderId="174" xfId="0" applyFont="1" applyFill="1" applyBorder="1" applyAlignment="1">
      <alignment horizontal="center" vertical="center"/>
    </xf>
    <xf numFmtId="0" fontId="103" fillId="2" borderId="175" xfId="0" applyFont="1" applyFill="1" applyBorder="1" applyAlignment="1">
      <alignment horizontal="left" vertical="center" wrapText="1" indent="1"/>
    </xf>
    <xf numFmtId="0" fontId="100" fillId="23" borderId="171" xfId="0" applyFont="1" applyFill="1" applyBorder="1" applyAlignment="1">
      <alignment horizontal="center" vertical="center"/>
    </xf>
    <xf numFmtId="0" fontId="109" fillId="0" borderId="174" xfId="0" applyFont="1" applyFill="1" applyBorder="1" applyAlignment="1">
      <alignment horizontal="center" vertical="center"/>
    </xf>
    <xf numFmtId="0" fontId="93" fillId="2" borderId="176" xfId="0" applyFont="1" applyFill="1" applyBorder="1" applyAlignment="1">
      <alignment horizontal="center" vertical="center" wrapText="1"/>
    </xf>
    <xf numFmtId="0" fontId="100" fillId="23" borderId="133" xfId="0" applyFont="1" applyFill="1" applyBorder="1" applyAlignment="1">
      <alignment horizontal="center" vertical="center"/>
    </xf>
    <xf numFmtId="0" fontId="93" fillId="2" borderId="177" xfId="0" applyFont="1" applyFill="1" applyBorder="1" applyAlignment="1">
      <alignment horizontal="left" vertical="center" wrapText="1" indent="1"/>
    </xf>
    <xf numFmtId="0" fontId="109" fillId="0" borderId="178" xfId="0" applyFont="1" applyFill="1" applyBorder="1" applyAlignment="1">
      <alignment horizontal="center" vertical="center"/>
    </xf>
    <xf numFmtId="0" fontId="103" fillId="2" borderId="179" xfId="0" applyFont="1" applyFill="1" applyBorder="1" applyAlignment="1">
      <alignment horizontal="left" vertical="center" wrapText="1" indent="1"/>
    </xf>
    <xf numFmtId="0" fontId="99" fillId="0" borderId="180" xfId="0" applyFont="1" applyBorder="1" applyAlignment="1">
      <alignment horizontal="center" vertical="center" wrapText="1"/>
    </xf>
    <xf numFmtId="0" fontId="93" fillId="2" borderId="181" xfId="0" applyFont="1" applyFill="1" applyBorder="1" applyAlignment="1">
      <alignment vertical="center" wrapText="1"/>
    </xf>
    <xf numFmtId="0" fontId="110" fillId="2" borderId="182" xfId="0" applyFont="1" applyFill="1" applyBorder="1" applyAlignment="1">
      <alignment horizontal="center" vertical="center"/>
    </xf>
    <xf numFmtId="0" fontId="101" fillId="0" borderId="183" xfId="0" applyFont="1" applyBorder="1" applyAlignment="1">
      <alignment horizontal="left" vertical="center" wrapText="1" indent="1"/>
    </xf>
    <xf numFmtId="0" fontId="44" fillId="2" borderId="183" xfId="0" applyFont="1" applyFill="1" applyBorder="1" applyAlignment="1">
      <alignment horizontal="center" vertical="center" wrapText="1"/>
    </xf>
    <xf numFmtId="0" fontId="93" fillId="2" borderId="184" xfId="0" applyFont="1" applyFill="1" applyBorder="1" applyAlignment="1">
      <alignment horizontal="left" vertical="center" wrapText="1" indent="1"/>
    </xf>
    <xf numFmtId="0" fontId="93" fillId="2" borderId="0" xfId="0" applyFont="1" applyFill="1" applyBorder="1" applyAlignment="1">
      <alignment vertical="center" wrapText="1"/>
    </xf>
    <xf numFmtId="0" fontId="96" fillId="2" borderId="0" xfId="0" applyFont="1" applyFill="1" applyBorder="1" applyAlignment="1">
      <alignment vertical="center" wrapText="1"/>
    </xf>
    <xf numFmtId="0" fontId="101" fillId="2" borderId="0" xfId="0" applyFont="1" applyFill="1" applyBorder="1" applyAlignment="1">
      <alignment vertical="center" wrapText="1"/>
    </xf>
    <xf numFmtId="0" fontId="93" fillId="2" borderId="0" xfId="0" applyFont="1" applyFill="1" applyAlignment="1">
      <alignment horizontal="left" vertical="center" wrapText="1"/>
    </xf>
    <xf numFmtId="0" fontId="20" fillId="2" borderId="185" xfId="0" applyFont="1" applyFill="1" applyBorder="1" applyAlignment="1">
      <alignment horizontal="left" vertical="center" wrapText="1" indent="1"/>
    </xf>
    <xf numFmtId="0" fontId="102" fillId="2" borderId="150" xfId="0" applyFont="1" applyFill="1" applyBorder="1" applyAlignment="1">
      <alignment horizontal="center" vertical="center"/>
    </xf>
    <xf numFmtId="0" fontId="103" fillId="2" borderId="150" xfId="0" applyFont="1" applyFill="1" applyBorder="1" applyAlignment="1">
      <alignment horizontal="left" vertical="center" wrapText="1" indent="1"/>
    </xf>
    <xf numFmtId="0" fontId="93" fillId="2" borderId="0" xfId="0" applyFont="1" applyFill="1" applyBorder="1" applyAlignment="1">
      <alignment horizontal="left" vertical="center" wrapText="1"/>
    </xf>
    <xf numFmtId="0" fontId="93" fillId="0" borderId="0" xfId="0" applyFont="1" applyFill="1" applyBorder="1" applyAlignment="1">
      <alignment vertical="center" wrapText="1"/>
    </xf>
    <xf numFmtId="0" fontId="111" fillId="2" borderId="185" xfId="0" applyFont="1" applyFill="1" applyBorder="1" applyAlignment="1">
      <alignment horizontal="left" vertical="center" wrapText="1" indent="1"/>
    </xf>
    <xf numFmtId="0" fontId="111" fillId="2" borderId="150" xfId="0" applyFont="1" applyFill="1" applyBorder="1" applyAlignment="1">
      <alignment horizontal="left" vertical="center" wrapText="1" indent="1"/>
    </xf>
    <xf numFmtId="0" fontId="96" fillId="0" borderId="0" xfId="0" applyFont="1" applyFill="1" applyBorder="1" applyAlignment="1">
      <alignment vertical="center" wrapText="1"/>
    </xf>
    <xf numFmtId="0" fontId="93" fillId="0" borderId="0" xfId="0" applyFont="1" applyFill="1" applyBorder="1" applyAlignment="1">
      <alignment horizontal="left" vertical="center" wrapText="1"/>
    </xf>
  </cellXfs>
  <cellStyles count="5">
    <cellStyle name="Lien hypertexte" xfId="4" builtinId="8"/>
    <cellStyle name="Normal" xfId="0" builtinId="0"/>
    <cellStyle name="Normal 2" xfId="1" xr:uid="{00000000-0005-0000-0000-000002000000}"/>
    <cellStyle name="Normal 3" xfId="2" xr:uid="{00000000-0005-0000-0000-000003000000}"/>
    <cellStyle name="Pourcentage 2" xfId="3" xr:uid="{00000000-0005-0000-0000-000004000000}"/>
  </cellStyles>
  <dxfs count="498">
    <dxf>
      <font>
        <color theme="1" tint="0.499984740745262"/>
      </font>
      <fill>
        <patternFill>
          <bgColor theme="0"/>
        </patternFill>
      </fill>
    </dxf>
    <dxf>
      <font>
        <b val="0"/>
        <i val="0"/>
        <color theme="5" tint="-0.499984740745262"/>
      </font>
      <fill>
        <patternFill>
          <fgColor auto="1"/>
          <bgColor rgb="FFD31D1B"/>
        </patternFill>
      </fill>
    </dxf>
    <dxf>
      <font>
        <color theme="1"/>
      </font>
      <fill>
        <patternFill>
          <bgColor rgb="FF5B5B5B"/>
        </patternFill>
      </fill>
    </dxf>
    <dxf>
      <font>
        <color theme="1"/>
      </font>
      <fill>
        <patternFill>
          <bgColor rgb="FFD3D4D5"/>
        </patternFill>
      </fill>
    </dxf>
    <dxf>
      <font>
        <color theme="1"/>
      </font>
      <fill>
        <patternFill>
          <bgColor rgb="FF78B74A"/>
        </patternFill>
      </fill>
    </dxf>
    <dxf>
      <font>
        <color theme="1"/>
      </font>
      <fill>
        <patternFill>
          <bgColor rgb="FFFBF2CA"/>
        </patternFill>
      </fill>
    </dxf>
    <dxf>
      <font>
        <color theme="1"/>
      </font>
      <fill>
        <patternFill>
          <bgColor rgb="FFFFED00"/>
        </patternFill>
      </fill>
    </dxf>
    <dxf>
      <font>
        <color theme="1"/>
      </font>
      <fill>
        <patternFill>
          <bgColor rgb="FFFBBF00"/>
        </patternFill>
      </fill>
    </dxf>
    <dxf>
      <font>
        <color theme="1"/>
      </font>
      <fill>
        <patternFill>
          <bgColor rgb="FFD31D1B"/>
        </patternFill>
      </fill>
    </dxf>
    <dxf>
      <font>
        <color theme="1"/>
      </font>
      <fill>
        <patternFill>
          <bgColor rgb="FF5A1A63"/>
        </patternFill>
      </fill>
    </dxf>
    <dxf>
      <font>
        <b val="0"/>
        <i val="0"/>
        <color theme="5" tint="-0.499984740745262"/>
      </font>
      <fill>
        <patternFill>
          <bgColor rgb="FF5B5B5B"/>
        </patternFill>
      </fill>
    </dxf>
    <dxf>
      <font>
        <b val="0"/>
        <i val="0"/>
        <color theme="5" tint="-0.499984740745262"/>
      </font>
      <fill>
        <patternFill>
          <bgColor rgb="FFD3D4D5"/>
        </patternFill>
      </fill>
    </dxf>
    <dxf>
      <font>
        <b val="0"/>
        <i val="0"/>
        <color theme="5" tint="-0.499984740745262"/>
      </font>
      <numFmt numFmtId="0" formatCode="General"/>
      <fill>
        <patternFill>
          <bgColor rgb="FF78B74A"/>
        </patternFill>
      </fill>
    </dxf>
    <dxf>
      <font>
        <b val="0"/>
        <i val="0"/>
        <color theme="5" tint="-0.499984740745262"/>
      </font>
      <fill>
        <patternFill>
          <bgColor rgb="FFFBF2CA"/>
        </patternFill>
      </fill>
    </dxf>
    <dxf>
      <font>
        <b val="0"/>
        <i val="0"/>
        <color theme="5" tint="-0.499984740745262"/>
      </font>
      <fill>
        <patternFill>
          <bgColor rgb="FFFFED00"/>
        </patternFill>
      </fill>
    </dxf>
    <dxf>
      <font>
        <b val="0"/>
        <i val="0"/>
        <color theme="5" tint="-0.499984740745262"/>
      </font>
      <fill>
        <patternFill>
          <bgColor rgb="FFFBBF00"/>
        </patternFill>
      </fill>
    </dxf>
    <dxf>
      <font>
        <b val="0"/>
        <i val="0"/>
        <color auto="1"/>
      </font>
      <fill>
        <patternFill>
          <bgColor rgb="FF5A1A63"/>
        </patternFill>
      </fill>
    </dxf>
    <dxf>
      <font>
        <color theme="1"/>
      </font>
      <fill>
        <patternFill>
          <bgColor theme="0"/>
        </patternFill>
      </fill>
    </dxf>
    <dxf>
      <font>
        <color theme="1" tint="0.499984740745262"/>
      </font>
      <fill>
        <patternFill patternType="solid">
          <bgColor theme="0"/>
        </patternFill>
      </fill>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color theme="1" tint="0.499984740745262"/>
      </font>
      <fill>
        <patternFill>
          <bgColor theme="0"/>
        </patternFill>
      </fill>
    </dxf>
    <dxf>
      <font>
        <color theme="1"/>
      </font>
      <fill>
        <patternFill>
          <bgColor rgb="FF5B5B5B"/>
        </patternFill>
      </fill>
    </dxf>
    <dxf>
      <font>
        <color theme="1"/>
      </font>
      <fill>
        <patternFill>
          <bgColor rgb="FFD3D4D5"/>
        </patternFill>
      </fill>
    </dxf>
    <dxf>
      <font>
        <color theme="1"/>
      </font>
      <fill>
        <patternFill>
          <bgColor rgb="FF78B74A"/>
        </patternFill>
      </fill>
    </dxf>
    <dxf>
      <font>
        <color theme="1"/>
      </font>
      <fill>
        <patternFill>
          <bgColor rgb="FFFBF2CA"/>
        </patternFill>
      </fill>
    </dxf>
    <dxf>
      <font>
        <color theme="1"/>
      </font>
      <fill>
        <patternFill>
          <bgColor rgb="FFFFED00"/>
        </patternFill>
      </fill>
    </dxf>
    <dxf>
      <font>
        <color theme="1"/>
      </font>
      <fill>
        <patternFill>
          <bgColor rgb="FFFBBF00"/>
        </patternFill>
      </fill>
    </dxf>
    <dxf>
      <font>
        <color theme="1"/>
      </font>
      <fill>
        <patternFill>
          <bgColor rgb="FFD31D1B"/>
        </patternFill>
      </fill>
    </dxf>
    <dxf>
      <font>
        <color theme="1"/>
      </font>
      <fill>
        <patternFill>
          <bgColor rgb="FF5A1A63"/>
        </patternFill>
      </fill>
    </dxf>
    <dxf>
      <font>
        <b val="0"/>
        <i val="0"/>
        <color theme="5" tint="-0.499984740745262"/>
      </font>
      <fill>
        <patternFill>
          <bgColor rgb="FF5B5B5B"/>
        </patternFill>
      </fill>
    </dxf>
    <dxf>
      <font>
        <b val="0"/>
        <i val="0"/>
        <color theme="5" tint="-0.499984740745262"/>
      </font>
      <fill>
        <patternFill>
          <bgColor rgb="FFD3D4D5"/>
        </patternFill>
      </fill>
    </dxf>
    <dxf>
      <font>
        <b val="0"/>
        <i val="0"/>
        <color theme="5" tint="-0.499984740745262"/>
      </font>
      <numFmt numFmtId="0" formatCode="General"/>
      <fill>
        <patternFill>
          <bgColor rgb="FF78B74A"/>
        </patternFill>
      </fill>
    </dxf>
    <dxf>
      <font>
        <b val="0"/>
        <i val="0"/>
        <color theme="5" tint="-0.499984740745262"/>
      </font>
      <fill>
        <patternFill>
          <bgColor rgb="FFFBF2CA"/>
        </patternFill>
      </fill>
    </dxf>
    <dxf>
      <font>
        <b val="0"/>
        <i val="0"/>
        <color theme="5" tint="-0.499984740745262"/>
      </font>
      <fill>
        <patternFill>
          <bgColor rgb="FFFFED00"/>
        </patternFill>
      </fill>
    </dxf>
    <dxf>
      <font>
        <b val="0"/>
        <i val="0"/>
        <color theme="5" tint="-0.499984740745262"/>
      </font>
      <fill>
        <patternFill>
          <bgColor rgb="FFFBBF00"/>
        </patternFill>
      </fill>
    </dxf>
    <dxf>
      <font>
        <b val="0"/>
        <i val="0"/>
        <color auto="1"/>
      </font>
      <fill>
        <patternFill>
          <bgColor rgb="FF5A1A63"/>
        </patternFill>
      </fill>
    </dxf>
    <dxf>
      <font>
        <color theme="1"/>
      </font>
      <fill>
        <patternFill>
          <bgColor theme="0"/>
        </patternFill>
      </fill>
    </dxf>
    <dxf>
      <font>
        <color theme="1" tint="0.499984740745262"/>
      </font>
      <fill>
        <patternFill patternType="solid">
          <bgColor theme="0"/>
        </patternFill>
      </fill>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color theme="1" tint="0.499984740745262"/>
      </font>
      <fill>
        <patternFill>
          <bgColor theme="0"/>
        </patternFill>
      </fill>
    </dxf>
    <dxf>
      <font>
        <color theme="1" tint="0.499984740745262"/>
      </font>
      <fill>
        <patternFill>
          <bgColor theme="0"/>
        </patternFill>
      </fill>
    </dxf>
    <dxf>
      <font>
        <color theme="1"/>
      </font>
      <fill>
        <patternFill>
          <bgColor rgb="FF5B5B5B"/>
        </patternFill>
      </fill>
    </dxf>
    <dxf>
      <font>
        <color theme="1"/>
      </font>
      <fill>
        <patternFill>
          <bgColor rgb="FFD3D4D5"/>
        </patternFill>
      </fill>
    </dxf>
    <dxf>
      <font>
        <color theme="1"/>
      </font>
      <fill>
        <patternFill>
          <bgColor rgb="FF78B74A"/>
        </patternFill>
      </fill>
    </dxf>
    <dxf>
      <font>
        <color theme="1"/>
      </font>
      <fill>
        <patternFill>
          <bgColor rgb="FFFBF2CA"/>
        </patternFill>
      </fill>
    </dxf>
    <dxf>
      <font>
        <color theme="1"/>
      </font>
      <fill>
        <patternFill>
          <bgColor rgb="FFFFED00"/>
        </patternFill>
      </fill>
    </dxf>
    <dxf>
      <font>
        <color theme="1"/>
      </font>
      <fill>
        <patternFill>
          <bgColor rgb="FFFBBF00"/>
        </patternFill>
      </fill>
    </dxf>
    <dxf>
      <font>
        <color theme="1"/>
      </font>
      <fill>
        <patternFill>
          <bgColor rgb="FFD31D1B"/>
        </patternFill>
      </fill>
    </dxf>
    <dxf>
      <font>
        <color theme="1"/>
      </font>
      <fill>
        <patternFill>
          <bgColor rgb="FF5A1A63"/>
        </patternFill>
      </fill>
    </dxf>
    <dxf>
      <font>
        <b val="0"/>
        <i val="0"/>
        <color theme="5" tint="-0.499984740745262"/>
      </font>
      <fill>
        <patternFill>
          <bgColor rgb="FF5B5B5B"/>
        </patternFill>
      </fill>
    </dxf>
    <dxf>
      <font>
        <b val="0"/>
        <i val="0"/>
        <color theme="5" tint="-0.499984740745262"/>
      </font>
      <fill>
        <patternFill>
          <bgColor rgb="FFD3D4D5"/>
        </patternFill>
      </fill>
    </dxf>
    <dxf>
      <font>
        <b val="0"/>
        <i val="0"/>
        <color theme="5" tint="-0.499984740745262"/>
      </font>
      <numFmt numFmtId="0" formatCode="General"/>
      <fill>
        <patternFill>
          <bgColor rgb="FF78B74A"/>
        </patternFill>
      </fill>
    </dxf>
    <dxf>
      <font>
        <b val="0"/>
        <i val="0"/>
        <color theme="5" tint="-0.499984740745262"/>
      </font>
      <fill>
        <patternFill>
          <bgColor rgb="FFFBF2CA"/>
        </patternFill>
      </fill>
    </dxf>
    <dxf>
      <font>
        <b val="0"/>
        <i val="0"/>
        <color theme="5" tint="-0.499984740745262"/>
      </font>
      <fill>
        <patternFill>
          <bgColor rgb="FFFFED00"/>
        </patternFill>
      </fill>
    </dxf>
    <dxf>
      <font>
        <b val="0"/>
        <i val="0"/>
        <color theme="5" tint="-0.499984740745262"/>
      </font>
      <fill>
        <patternFill>
          <bgColor rgb="FFFBBF00"/>
        </patternFill>
      </fill>
    </dxf>
    <dxf>
      <font>
        <b val="0"/>
        <i val="0"/>
        <color auto="1"/>
      </font>
      <fill>
        <patternFill>
          <bgColor rgb="FF5A1A63"/>
        </patternFill>
      </fill>
    </dxf>
    <dxf>
      <font>
        <color theme="1"/>
      </font>
      <fill>
        <patternFill>
          <bgColor theme="0"/>
        </patternFill>
      </fill>
    </dxf>
    <dxf>
      <font>
        <color theme="1" tint="0.499984740745262"/>
      </font>
      <fill>
        <patternFill patternType="solid">
          <bgColor theme="0"/>
        </patternFill>
      </fill>
    </dxf>
    <dxf>
      <font>
        <b val="0"/>
        <i val="0"/>
        <color theme="5" tint="-0.499984740745262"/>
      </font>
      <fill>
        <patternFill>
          <fgColor auto="1"/>
          <bgColor rgb="FFD31D1B"/>
        </patternFill>
      </fill>
    </dxf>
    <dxf>
      <font>
        <color theme="1"/>
      </font>
      <fill>
        <patternFill>
          <bgColor rgb="FF5B5B5B"/>
        </patternFill>
      </fill>
    </dxf>
    <dxf>
      <font>
        <color theme="1"/>
      </font>
      <fill>
        <patternFill>
          <bgColor rgb="FFD3D4D5"/>
        </patternFill>
      </fill>
    </dxf>
    <dxf>
      <font>
        <color theme="1"/>
      </font>
      <fill>
        <patternFill>
          <bgColor rgb="FF78B74A"/>
        </patternFill>
      </fill>
    </dxf>
    <dxf>
      <font>
        <color theme="1"/>
      </font>
      <fill>
        <patternFill>
          <bgColor rgb="FFFBF2CA"/>
        </patternFill>
      </fill>
    </dxf>
    <dxf>
      <font>
        <color theme="1"/>
      </font>
      <fill>
        <patternFill>
          <bgColor rgb="FFFFED00"/>
        </patternFill>
      </fill>
    </dxf>
    <dxf>
      <font>
        <color theme="1"/>
      </font>
      <fill>
        <patternFill>
          <bgColor rgb="FFFBBF00"/>
        </patternFill>
      </fill>
    </dxf>
    <dxf>
      <font>
        <color theme="1"/>
      </font>
      <fill>
        <patternFill>
          <bgColor rgb="FFD31D1B"/>
        </patternFill>
      </fill>
    </dxf>
    <dxf>
      <font>
        <color theme="1"/>
      </font>
      <fill>
        <patternFill>
          <bgColor rgb="FF5A1A63"/>
        </patternFill>
      </fill>
    </dxf>
    <dxf>
      <font>
        <b val="0"/>
        <i val="0"/>
        <color theme="5" tint="-0.499984740745262"/>
      </font>
      <fill>
        <patternFill>
          <bgColor rgb="FF5B5B5B"/>
        </patternFill>
      </fill>
    </dxf>
    <dxf>
      <font>
        <b val="0"/>
        <i val="0"/>
        <color theme="5" tint="-0.499984740745262"/>
      </font>
      <fill>
        <patternFill>
          <bgColor rgb="FFD3D4D5"/>
        </patternFill>
      </fill>
    </dxf>
    <dxf>
      <font>
        <b val="0"/>
        <i val="0"/>
        <color theme="5" tint="-0.499984740745262"/>
      </font>
      <numFmt numFmtId="0" formatCode="General"/>
      <fill>
        <patternFill>
          <bgColor rgb="FF78B74A"/>
        </patternFill>
      </fill>
    </dxf>
    <dxf>
      <font>
        <b val="0"/>
        <i val="0"/>
        <color theme="5" tint="-0.499984740745262"/>
      </font>
      <fill>
        <patternFill>
          <bgColor rgb="FFFBF2CA"/>
        </patternFill>
      </fill>
    </dxf>
    <dxf>
      <font>
        <b val="0"/>
        <i val="0"/>
        <color theme="5" tint="-0.499984740745262"/>
      </font>
      <fill>
        <patternFill>
          <bgColor rgb="FFFFED00"/>
        </patternFill>
      </fill>
    </dxf>
    <dxf>
      <font>
        <b val="0"/>
        <i val="0"/>
        <color theme="5" tint="-0.499984740745262"/>
      </font>
      <fill>
        <patternFill>
          <bgColor rgb="FFFBBF00"/>
        </patternFill>
      </fill>
    </dxf>
    <dxf>
      <font>
        <b val="0"/>
        <i val="0"/>
        <color auto="1"/>
      </font>
      <fill>
        <patternFill>
          <bgColor rgb="FF5A1A63"/>
        </patternFill>
      </fill>
    </dxf>
    <dxf>
      <font>
        <color theme="1"/>
      </font>
      <fill>
        <patternFill>
          <bgColor theme="0"/>
        </patternFill>
      </fill>
    </dxf>
    <dxf>
      <font>
        <color theme="1" tint="0.499984740745262"/>
      </font>
      <fill>
        <patternFill patternType="solid">
          <bgColor theme="0"/>
        </patternFill>
      </fill>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color theme="1"/>
      </font>
      <fill>
        <patternFill>
          <bgColor rgb="FFFBBF00"/>
        </patternFill>
      </fill>
      <border>
        <left style="thin">
          <color theme="0"/>
        </left>
        <right style="thin">
          <color theme="0"/>
        </right>
        <top style="thin">
          <color theme="0"/>
        </top>
        <bottom style="thin">
          <color theme="0"/>
        </bottom>
      </border>
    </dxf>
    <dxf>
      <font>
        <b/>
        <i val="0"/>
        <strike val="0"/>
        <color theme="0"/>
      </font>
      <fill>
        <patternFill>
          <bgColor rgb="FF5A1A63"/>
        </patternFill>
      </fill>
      <border>
        <left style="thin">
          <color theme="0"/>
        </left>
        <right style="thin">
          <color theme="0"/>
        </right>
        <top style="thin">
          <color theme="0"/>
        </top>
        <bottom style="thin">
          <color theme="0"/>
        </bottom>
      </border>
    </dxf>
    <dxf>
      <font>
        <b/>
        <i val="0"/>
        <strike val="0"/>
        <color theme="1"/>
      </font>
      <fill>
        <patternFill>
          <bgColor rgb="FFFBF2CA"/>
        </patternFill>
      </fill>
      <border>
        <left style="thin">
          <color theme="0"/>
        </left>
        <right style="thin">
          <color theme="0"/>
        </right>
        <top style="thin">
          <color theme="0"/>
        </top>
        <bottom style="thin">
          <color theme="0"/>
        </bottom>
      </border>
    </dxf>
    <dxf>
      <font>
        <b/>
        <i val="0"/>
        <color theme="0"/>
      </font>
      <fill>
        <patternFill>
          <bgColor rgb="FF78B74A"/>
        </patternFill>
      </fill>
      <border>
        <left style="thin">
          <color theme="0"/>
        </left>
        <right style="thin">
          <color theme="0"/>
        </right>
        <top style="thin">
          <color theme="0"/>
        </top>
        <bottom style="thin">
          <color theme="0"/>
        </bottom>
      </border>
    </dxf>
    <dxf>
      <font>
        <b/>
        <i val="0"/>
        <strike val="0"/>
        <color theme="1"/>
      </font>
      <fill>
        <patternFill>
          <bgColor rgb="FFD3D4D5"/>
        </patternFill>
      </fill>
      <border>
        <left style="thin">
          <color theme="0"/>
        </left>
        <right style="thin">
          <color theme="0"/>
        </right>
        <top style="thin">
          <color theme="0"/>
        </top>
        <bottom style="thin">
          <color theme="0"/>
        </bottom>
      </border>
    </dxf>
    <dxf>
      <font>
        <b/>
        <i val="0"/>
        <strike val="0"/>
        <color theme="0"/>
      </font>
      <fill>
        <patternFill>
          <bgColor rgb="FF5B5B5B"/>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u val="none"/>
        <color theme="1"/>
      </font>
      <fill>
        <patternFill>
          <fgColor auto="1"/>
          <bgColor rgb="FFFFED00"/>
        </patternFill>
      </fill>
      <border>
        <left style="thin">
          <color theme="0"/>
        </left>
        <right style="thin">
          <color theme="0"/>
        </right>
        <top style="thin">
          <color theme="0"/>
        </top>
        <bottom style="thin">
          <color theme="0"/>
        </bottom>
      </border>
    </dxf>
    <dxf>
      <font>
        <b/>
        <i val="0"/>
        <strike val="0"/>
        <color theme="0"/>
      </font>
      <fill>
        <patternFill>
          <fgColor auto="1"/>
          <bgColor rgb="FFD31D1B"/>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5B5B5B"/>
      <color rgb="FFD3D4D5"/>
      <color rgb="FF78B74A"/>
      <color rgb="FFFBF2CA"/>
      <color rgb="FFFFED00"/>
      <color rgb="FFFBBF00"/>
      <color rgb="FFD31D1B"/>
      <color rgb="FF5A1A6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1"/>
          <c:order val="0"/>
          <c:dPt>
            <c:idx val="0"/>
            <c:bubble3D val="0"/>
            <c:spPr>
              <a:solidFill>
                <a:srgbClr val="5A1A63">
                  <a:alpha val="50000"/>
                </a:srgbClr>
              </a:solidFill>
            </c:spPr>
            <c:extLst>
              <c:ext xmlns:c16="http://schemas.microsoft.com/office/drawing/2014/chart" uri="{C3380CC4-5D6E-409C-BE32-E72D297353CC}">
                <c16:uniqueId val="{00000001-40EB-C346-969B-5217F4D60C46}"/>
              </c:ext>
            </c:extLst>
          </c:dPt>
          <c:dPt>
            <c:idx val="1"/>
            <c:bubble3D val="0"/>
            <c:spPr>
              <a:solidFill>
                <a:srgbClr val="D3001B">
                  <a:alpha val="50000"/>
                </a:srgbClr>
              </a:solidFill>
            </c:spPr>
            <c:extLst>
              <c:ext xmlns:c16="http://schemas.microsoft.com/office/drawing/2014/chart" uri="{C3380CC4-5D6E-409C-BE32-E72D297353CC}">
                <c16:uniqueId val="{00000003-40EB-C346-969B-5217F4D60C46}"/>
              </c:ext>
            </c:extLst>
          </c:dPt>
          <c:dPt>
            <c:idx val="2"/>
            <c:bubble3D val="0"/>
            <c:spPr>
              <a:solidFill>
                <a:srgbClr val="FBBF00">
                  <a:alpha val="50000"/>
                </a:srgbClr>
              </a:solidFill>
            </c:spPr>
            <c:extLst>
              <c:ext xmlns:c16="http://schemas.microsoft.com/office/drawing/2014/chart" uri="{C3380CC4-5D6E-409C-BE32-E72D297353CC}">
                <c16:uniqueId val="{00000005-40EB-C346-969B-5217F4D60C46}"/>
              </c:ext>
            </c:extLst>
          </c:dPt>
          <c:dPt>
            <c:idx val="3"/>
            <c:bubble3D val="0"/>
            <c:spPr>
              <a:solidFill>
                <a:srgbClr val="FFED00">
                  <a:alpha val="50000"/>
                </a:srgbClr>
              </a:solidFill>
            </c:spPr>
            <c:extLst>
              <c:ext xmlns:c16="http://schemas.microsoft.com/office/drawing/2014/chart" uri="{C3380CC4-5D6E-409C-BE32-E72D297353CC}">
                <c16:uniqueId val="{00000007-40EB-C346-969B-5217F4D60C46}"/>
              </c:ext>
            </c:extLst>
          </c:dPt>
          <c:dPt>
            <c:idx val="4"/>
            <c:bubble3D val="0"/>
            <c:spPr>
              <a:solidFill>
                <a:srgbClr val="FBF2CA">
                  <a:alpha val="50000"/>
                </a:srgbClr>
              </a:solidFill>
            </c:spPr>
            <c:extLst>
              <c:ext xmlns:c16="http://schemas.microsoft.com/office/drawing/2014/chart" uri="{C3380CC4-5D6E-409C-BE32-E72D297353CC}">
                <c16:uniqueId val="{00000009-40EB-C346-969B-5217F4D60C46}"/>
              </c:ext>
            </c:extLst>
          </c:dPt>
          <c:dPt>
            <c:idx val="5"/>
            <c:bubble3D val="0"/>
            <c:spPr>
              <a:solidFill>
                <a:srgbClr val="78B74A">
                  <a:alpha val="50000"/>
                </a:srgbClr>
              </a:solidFill>
            </c:spPr>
            <c:extLst>
              <c:ext xmlns:c16="http://schemas.microsoft.com/office/drawing/2014/chart" uri="{C3380CC4-5D6E-409C-BE32-E72D297353CC}">
                <c16:uniqueId val="{0000000B-40EB-C346-969B-5217F4D60C46}"/>
              </c:ext>
            </c:extLst>
          </c:dPt>
          <c:dPt>
            <c:idx val="6"/>
            <c:bubble3D val="0"/>
            <c:spPr>
              <a:solidFill>
                <a:srgbClr val="D3D4D5">
                  <a:alpha val="50000"/>
                </a:srgbClr>
              </a:solidFill>
            </c:spPr>
            <c:extLst>
              <c:ext xmlns:c16="http://schemas.microsoft.com/office/drawing/2014/chart" uri="{C3380CC4-5D6E-409C-BE32-E72D297353CC}">
                <c16:uniqueId val="{0000000D-40EB-C346-969B-5217F4D60C46}"/>
              </c:ext>
            </c:extLst>
          </c:dPt>
          <c:dPt>
            <c:idx val="7"/>
            <c:bubble3D val="0"/>
            <c:spPr>
              <a:solidFill>
                <a:srgbClr val="5B5B5B">
                  <a:alpha val="50000"/>
                </a:srgbClr>
              </a:solidFill>
            </c:spPr>
            <c:extLst>
              <c:ext xmlns:c16="http://schemas.microsoft.com/office/drawing/2014/chart" uri="{C3380CC4-5D6E-409C-BE32-E72D297353CC}">
                <c16:uniqueId val="{0000000F-40EB-C346-969B-5217F4D60C46}"/>
              </c:ext>
            </c:extLst>
          </c:dPt>
          <c:dLbls>
            <c:dLbl>
              <c:idx val="0"/>
              <c:delete val="1"/>
              <c:extLst>
                <c:ext xmlns:c15="http://schemas.microsoft.com/office/drawing/2012/chart" uri="{CE6537A1-D6FC-4f65-9D91-7224C49458BB}"/>
                <c:ext xmlns:c16="http://schemas.microsoft.com/office/drawing/2014/chart" uri="{C3380CC4-5D6E-409C-BE32-E72D297353CC}">
                  <c16:uniqueId val="{00000001-40EB-C346-969B-5217F4D60C46}"/>
                </c:ext>
              </c:extLst>
            </c:dLbl>
            <c:dLbl>
              <c:idx val="1"/>
              <c:layout>
                <c:manualLayout>
                  <c:x val="-2.3942061547356508E-5"/>
                  <c:y val="1.3906376967475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EB-C346-969B-5217F4D60C46}"/>
                </c:ext>
              </c:extLst>
            </c:dLbl>
            <c:dLbl>
              <c:idx val="2"/>
              <c:delete val="1"/>
              <c:extLst>
                <c:ext xmlns:c15="http://schemas.microsoft.com/office/drawing/2012/chart" uri="{CE6537A1-D6FC-4f65-9D91-7224C49458BB}"/>
                <c:ext xmlns:c16="http://schemas.microsoft.com/office/drawing/2014/chart" uri="{C3380CC4-5D6E-409C-BE32-E72D297353CC}">
                  <c16:uniqueId val="{00000005-40EB-C346-969B-5217F4D60C46}"/>
                </c:ext>
              </c:extLst>
            </c:dLbl>
            <c:numFmt formatCode="General" sourceLinked="0"/>
            <c:spPr>
              <a:noFill/>
              <a:ln>
                <a:noFill/>
              </a:ln>
              <a:effectLst/>
            </c:spPr>
            <c:txPr>
              <a:bodyPr wrap="square" lIns="38100" tIns="19050" rIns="38100" bIns="19050" anchor="ctr">
                <a:spAutoFit/>
              </a:bodyPr>
              <a:lstStyle/>
              <a:p>
                <a:pPr>
                  <a:defRPr sz="2000" b="0">
                    <a:solidFill>
                      <a:schemeClr val="accent5">
                        <a:lumMod val="50000"/>
                      </a:schemeClr>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('BILAN HERPETO'!$B$6,'BILAN HERPETO'!$B$7,'BILAN HERPETO'!$B$9:$B$10,'BILAN HERPETO'!$B$11:$B$13,'BILAN HERPETO'!$B$19)</c:f>
              <c:strCache>
                <c:ptCount val="8"/>
                <c:pt idx="0">
                  <c:v>RE</c:v>
                </c:pt>
                <c:pt idx="1">
                  <c:v>CR</c:v>
                </c:pt>
                <c:pt idx="2">
                  <c:v>EN</c:v>
                </c:pt>
                <c:pt idx="3">
                  <c:v>VU</c:v>
                </c:pt>
                <c:pt idx="4">
                  <c:v>NT</c:v>
                </c:pt>
                <c:pt idx="5">
                  <c:v>LC</c:v>
                </c:pt>
                <c:pt idx="6">
                  <c:v>DD</c:v>
                </c:pt>
                <c:pt idx="7">
                  <c:v>NA</c:v>
                </c:pt>
              </c:strCache>
            </c:strRef>
          </c:cat>
          <c:val>
            <c:numRef>
              <c:f>('BILAN HERPETO'!$D$6,'BILAN HERPETO'!$D$7,'BILAN HERPETO'!$D$9:$D$10,'BILAN HERPETO'!$D$11:$D$13,'BILAN HERPETO'!$D$19)</c:f>
              <c:numCache>
                <c:formatCode>General</c:formatCode>
                <c:ptCount val="8"/>
                <c:pt idx="0">
                  <c:v>0</c:v>
                </c:pt>
                <c:pt idx="1">
                  <c:v>2</c:v>
                </c:pt>
                <c:pt idx="2">
                  <c:v>2</c:v>
                </c:pt>
                <c:pt idx="3">
                  <c:v>4</c:v>
                </c:pt>
                <c:pt idx="4">
                  <c:v>8</c:v>
                </c:pt>
                <c:pt idx="5">
                  <c:v>10</c:v>
                </c:pt>
                <c:pt idx="6">
                  <c:v>4</c:v>
                </c:pt>
                <c:pt idx="7">
                  <c:v>3</c:v>
                </c:pt>
              </c:numCache>
            </c:numRef>
          </c:val>
          <c:extLst>
            <c:ext xmlns:c16="http://schemas.microsoft.com/office/drawing/2014/chart" uri="{C3380CC4-5D6E-409C-BE32-E72D297353CC}">
              <c16:uniqueId val="{00000010-40EB-C346-969B-5217F4D60C46}"/>
            </c:ext>
          </c:extLst>
        </c:ser>
        <c:ser>
          <c:idx val="0"/>
          <c:order val="1"/>
          <c:dPt>
            <c:idx val="0"/>
            <c:bubble3D val="0"/>
            <c:spPr>
              <a:solidFill>
                <a:srgbClr val="5A1A63"/>
              </a:solidFill>
            </c:spPr>
            <c:extLst>
              <c:ext xmlns:c16="http://schemas.microsoft.com/office/drawing/2014/chart" uri="{C3380CC4-5D6E-409C-BE32-E72D297353CC}">
                <c16:uniqueId val="{00000012-40EB-C346-969B-5217F4D60C46}"/>
              </c:ext>
            </c:extLst>
          </c:dPt>
          <c:dPt>
            <c:idx val="1"/>
            <c:bubble3D val="0"/>
            <c:spPr>
              <a:solidFill>
                <a:srgbClr val="D3001B"/>
              </a:solidFill>
            </c:spPr>
            <c:extLst>
              <c:ext xmlns:c16="http://schemas.microsoft.com/office/drawing/2014/chart" uri="{C3380CC4-5D6E-409C-BE32-E72D297353CC}">
                <c16:uniqueId val="{00000014-40EB-C346-969B-5217F4D60C46}"/>
              </c:ext>
            </c:extLst>
          </c:dPt>
          <c:dPt>
            <c:idx val="2"/>
            <c:bubble3D val="0"/>
            <c:spPr>
              <a:solidFill>
                <a:srgbClr val="FBBF00"/>
              </a:solidFill>
            </c:spPr>
            <c:extLst>
              <c:ext xmlns:c16="http://schemas.microsoft.com/office/drawing/2014/chart" uri="{C3380CC4-5D6E-409C-BE32-E72D297353CC}">
                <c16:uniqueId val="{00000016-40EB-C346-969B-5217F4D60C46}"/>
              </c:ext>
            </c:extLst>
          </c:dPt>
          <c:dPt>
            <c:idx val="3"/>
            <c:bubble3D val="0"/>
            <c:spPr>
              <a:solidFill>
                <a:srgbClr val="FFED00"/>
              </a:solidFill>
            </c:spPr>
            <c:extLst>
              <c:ext xmlns:c16="http://schemas.microsoft.com/office/drawing/2014/chart" uri="{C3380CC4-5D6E-409C-BE32-E72D297353CC}">
                <c16:uniqueId val="{00000018-40EB-C346-969B-5217F4D60C46}"/>
              </c:ext>
            </c:extLst>
          </c:dPt>
          <c:dPt>
            <c:idx val="4"/>
            <c:bubble3D val="0"/>
            <c:spPr>
              <a:solidFill>
                <a:srgbClr val="FBF2CA"/>
              </a:solidFill>
            </c:spPr>
            <c:extLst>
              <c:ext xmlns:c16="http://schemas.microsoft.com/office/drawing/2014/chart" uri="{C3380CC4-5D6E-409C-BE32-E72D297353CC}">
                <c16:uniqueId val="{0000001A-40EB-C346-969B-5217F4D60C46}"/>
              </c:ext>
            </c:extLst>
          </c:dPt>
          <c:dPt>
            <c:idx val="5"/>
            <c:bubble3D val="0"/>
            <c:spPr>
              <a:solidFill>
                <a:srgbClr val="78B74A"/>
              </a:solidFill>
            </c:spPr>
            <c:extLst>
              <c:ext xmlns:c16="http://schemas.microsoft.com/office/drawing/2014/chart" uri="{C3380CC4-5D6E-409C-BE32-E72D297353CC}">
                <c16:uniqueId val="{0000001C-40EB-C346-969B-5217F4D60C46}"/>
              </c:ext>
            </c:extLst>
          </c:dPt>
          <c:dPt>
            <c:idx val="6"/>
            <c:bubble3D val="0"/>
            <c:spPr>
              <a:solidFill>
                <a:srgbClr val="D3D4D5"/>
              </a:solidFill>
            </c:spPr>
            <c:extLst>
              <c:ext xmlns:c16="http://schemas.microsoft.com/office/drawing/2014/chart" uri="{C3380CC4-5D6E-409C-BE32-E72D297353CC}">
                <c16:uniqueId val="{0000001E-40EB-C346-969B-5217F4D60C46}"/>
              </c:ext>
            </c:extLst>
          </c:dPt>
          <c:dPt>
            <c:idx val="7"/>
            <c:bubble3D val="0"/>
            <c:spPr>
              <a:solidFill>
                <a:srgbClr val="5B5B5B"/>
              </a:solidFill>
            </c:spPr>
            <c:extLst>
              <c:ext xmlns:c16="http://schemas.microsoft.com/office/drawing/2014/chart" uri="{C3380CC4-5D6E-409C-BE32-E72D297353CC}">
                <c16:uniqueId val="{00000020-40EB-C346-969B-5217F4D60C46}"/>
              </c:ext>
            </c:extLst>
          </c:dPt>
          <c:dLbls>
            <c:dLbl>
              <c:idx val="0"/>
              <c:delete val="1"/>
              <c:extLst>
                <c:ext xmlns:c15="http://schemas.microsoft.com/office/drawing/2012/chart" uri="{CE6537A1-D6FC-4f65-9D91-7224C49458BB}"/>
                <c:ext xmlns:c16="http://schemas.microsoft.com/office/drawing/2014/chart" uri="{C3380CC4-5D6E-409C-BE32-E72D297353CC}">
                  <c16:uniqueId val="{00000012-40EB-C346-969B-5217F4D60C46}"/>
                </c:ext>
              </c:extLst>
            </c:dLbl>
            <c:dLbl>
              <c:idx val="1"/>
              <c:layout>
                <c:manualLayout>
                  <c:x val="-1.4085603647971707E-3"/>
                  <c:y val="-2.4884788722375922E-1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0EB-C346-969B-5217F4D60C46}"/>
                </c:ext>
              </c:extLst>
            </c:dLbl>
            <c:dLbl>
              <c:idx val="2"/>
              <c:delete val="1"/>
              <c:extLst>
                <c:ext xmlns:c15="http://schemas.microsoft.com/office/drawing/2012/chart" uri="{CE6537A1-D6FC-4f65-9D91-7224C49458BB}"/>
                <c:ext xmlns:c16="http://schemas.microsoft.com/office/drawing/2014/chart" uri="{C3380CC4-5D6E-409C-BE32-E72D297353CC}">
                  <c16:uniqueId val="{00000016-40EB-C346-969B-5217F4D60C46}"/>
                </c:ext>
              </c:extLst>
            </c:dLbl>
            <c:dLbl>
              <c:idx val="4"/>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A-40EB-C346-969B-5217F4D60C46}"/>
                </c:ext>
              </c:extLst>
            </c:dLbl>
            <c:dLbl>
              <c:idx val="6"/>
              <c:tx>
                <c:rich>
                  <a:bodyPr/>
                  <a:lstStyle/>
                  <a:p>
                    <a:fld id="{3B63C35A-129B-C945-8EF0-65955672DF01}" type="CATEGORYNAME">
                      <a:rPr lang="en-US">
                        <a:solidFill>
                          <a:schemeClr val="tx1"/>
                        </a:solidFill>
                      </a:rPr>
                      <a:pPr/>
                      <a:t>[NOM DE CATÉGORIE]</a:t>
                    </a:fld>
                    <a:endParaRPr lang="fr-FR"/>
                  </a:p>
                </c:rich>
              </c:tx>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E-40EB-C346-969B-5217F4D60C46}"/>
                </c:ext>
              </c:extLst>
            </c:dLbl>
            <c:spPr>
              <a:noFill/>
              <a:ln>
                <a:noFill/>
              </a:ln>
              <a:effectLst/>
            </c:spPr>
            <c:txPr>
              <a:bodyPr wrap="square" lIns="38100" tIns="19050" rIns="38100" bIns="19050" anchor="ctr">
                <a:spAutoFit/>
              </a:bodyPr>
              <a:lstStyle/>
              <a:p>
                <a:pPr>
                  <a:defRPr sz="1600" b="1">
                    <a:solidFill>
                      <a:srgbClr val="FFFFFF"/>
                    </a:solidFill>
                  </a:defRPr>
                </a:pPr>
                <a:endParaRPr lang="fr-FR"/>
              </a:p>
            </c:txPr>
            <c:showLegendKey val="0"/>
            <c:showVal val="0"/>
            <c:showCatName val="1"/>
            <c:showSerName val="0"/>
            <c:showPercent val="0"/>
            <c:showBubbleSize val="0"/>
            <c:showLeaderLines val="0"/>
            <c:extLst>
              <c:ext xmlns:c15="http://schemas.microsoft.com/office/drawing/2012/chart" uri="{CE6537A1-D6FC-4f65-9D91-7224C49458BB}"/>
            </c:extLst>
          </c:dLbls>
          <c:cat>
            <c:strRef>
              <c:f>('BILAN HERPETO'!$B$6,'BILAN HERPETO'!$B$7,'BILAN HERPETO'!$B$9:$B$10,'BILAN HERPETO'!$B$11:$B$13,'BILAN HERPETO'!$B$19)</c:f>
              <c:strCache>
                <c:ptCount val="8"/>
                <c:pt idx="0">
                  <c:v>RE</c:v>
                </c:pt>
                <c:pt idx="1">
                  <c:v>CR</c:v>
                </c:pt>
                <c:pt idx="2">
                  <c:v>EN</c:v>
                </c:pt>
                <c:pt idx="3">
                  <c:v>VU</c:v>
                </c:pt>
                <c:pt idx="4">
                  <c:v>NT</c:v>
                </c:pt>
                <c:pt idx="5">
                  <c:v>LC</c:v>
                </c:pt>
                <c:pt idx="6">
                  <c:v>DD</c:v>
                </c:pt>
                <c:pt idx="7">
                  <c:v>NA</c:v>
                </c:pt>
              </c:strCache>
            </c:strRef>
          </c:cat>
          <c:val>
            <c:numRef>
              <c:f>('BILAN HERPETO'!$D$6,'BILAN HERPETO'!$D$7,'BILAN HERPETO'!$D$9:$D$10,'BILAN HERPETO'!$D$11:$D$13,'BILAN HERPETO'!$D$19)</c:f>
              <c:numCache>
                <c:formatCode>General</c:formatCode>
                <c:ptCount val="8"/>
                <c:pt idx="0">
                  <c:v>0</c:v>
                </c:pt>
                <c:pt idx="1">
                  <c:v>2</c:v>
                </c:pt>
                <c:pt idx="2">
                  <c:v>2</c:v>
                </c:pt>
                <c:pt idx="3">
                  <c:v>4</c:v>
                </c:pt>
                <c:pt idx="4">
                  <c:v>8</c:v>
                </c:pt>
                <c:pt idx="5">
                  <c:v>10</c:v>
                </c:pt>
                <c:pt idx="6">
                  <c:v>4</c:v>
                </c:pt>
                <c:pt idx="7">
                  <c:v>3</c:v>
                </c:pt>
              </c:numCache>
            </c:numRef>
          </c:val>
          <c:extLst>
            <c:ext xmlns:c16="http://schemas.microsoft.com/office/drawing/2014/chart" uri="{C3380CC4-5D6E-409C-BE32-E72D297353CC}">
              <c16:uniqueId val="{00000021-40EB-C346-969B-5217F4D60C46}"/>
            </c:ext>
          </c:extLst>
        </c:ser>
        <c:dLbls>
          <c:showLegendKey val="0"/>
          <c:showVal val="0"/>
          <c:showCatName val="1"/>
          <c:showSerName val="0"/>
          <c:showPercent val="1"/>
          <c:showBubbleSize val="0"/>
          <c:showLeaderLines val="1"/>
        </c:dLbls>
        <c:firstSliceAng val="0"/>
        <c:holeSize val="50"/>
      </c:doughnutChart>
      <c:spPr>
        <a:noFill/>
      </c:spPr>
    </c:plotArea>
    <c:plotVisOnly val="1"/>
    <c:dispBlanksAs val="gap"/>
    <c:showDLblsOverMax val="0"/>
    <c:extLst/>
  </c:chart>
  <c:spPr>
    <a:noFill/>
    <a:ln>
      <a:noFill/>
    </a:ln>
  </c:spPr>
  <c:txPr>
    <a:bodyPr/>
    <a:lstStyle/>
    <a:p>
      <a:pPr>
        <a:defRPr sz="16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1"/>
          <c:order val="0"/>
          <c:dPt>
            <c:idx val="0"/>
            <c:bubble3D val="0"/>
            <c:spPr>
              <a:solidFill>
                <a:srgbClr val="5A1A63">
                  <a:alpha val="50000"/>
                </a:srgbClr>
              </a:solidFill>
            </c:spPr>
            <c:extLst>
              <c:ext xmlns:c16="http://schemas.microsoft.com/office/drawing/2014/chart" uri="{C3380CC4-5D6E-409C-BE32-E72D297353CC}">
                <c16:uniqueId val="{00000001-EC42-9A47-A3B2-64FB60584CC0}"/>
              </c:ext>
            </c:extLst>
          </c:dPt>
          <c:dPt>
            <c:idx val="1"/>
            <c:bubble3D val="0"/>
            <c:spPr>
              <a:solidFill>
                <a:srgbClr val="D3001B">
                  <a:alpha val="50000"/>
                </a:srgbClr>
              </a:solidFill>
            </c:spPr>
            <c:extLst>
              <c:ext xmlns:c16="http://schemas.microsoft.com/office/drawing/2014/chart" uri="{C3380CC4-5D6E-409C-BE32-E72D297353CC}">
                <c16:uniqueId val="{00000003-EC42-9A47-A3B2-64FB60584CC0}"/>
              </c:ext>
            </c:extLst>
          </c:dPt>
          <c:dPt>
            <c:idx val="2"/>
            <c:bubble3D val="0"/>
            <c:spPr>
              <a:solidFill>
                <a:srgbClr val="FBBF00">
                  <a:alpha val="50000"/>
                </a:srgbClr>
              </a:solidFill>
            </c:spPr>
            <c:extLst>
              <c:ext xmlns:c16="http://schemas.microsoft.com/office/drawing/2014/chart" uri="{C3380CC4-5D6E-409C-BE32-E72D297353CC}">
                <c16:uniqueId val="{00000005-EC42-9A47-A3B2-64FB60584CC0}"/>
              </c:ext>
            </c:extLst>
          </c:dPt>
          <c:dPt>
            <c:idx val="3"/>
            <c:bubble3D val="0"/>
            <c:spPr>
              <a:solidFill>
                <a:srgbClr val="FFED00">
                  <a:alpha val="50000"/>
                </a:srgbClr>
              </a:solidFill>
            </c:spPr>
            <c:extLst>
              <c:ext xmlns:c16="http://schemas.microsoft.com/office/drawing/2014/chart" uri="{C3380CC4-5D6E-409C-BE32-E72D297353CC}">
                <c16:uniqueId val="{00000007-EC42-9A47-A3B2-64FB60584CC0}"/>
              </c:ext>
            </c:extLst>
          </c:dPt>
          <c:dPt>
            <c:idx val="4"/>
            <c:bubble3D val="0"/>
            <c:spPr>
              <a:solidFill>
                <a:srgbClr val="FBF2CA">
                  <a:alpha val="50000"/>
                </a:srgbClr>
              </a:solidFill>
            </c:spPr>
            <c:extLst>
              <c:ext xmlns:c16="http://schemas.microsoft.com/office/drawing/2014/chart" uri="{C3380CC4-5D6E-409C-BE32-E72D297353CC}">
                <c16:uniqueId val="{00000009-EC42-9A47-A3B2-64FB60584CC0}"/>
              </c:ext>
            </c:extLst>
          </c:dPt>
          <c:dPt>
            <c:idx val="5"/>
            <c:bubble3D val="0"/>
            <c:spPr>
              <a:solidFill>
                <a:srgbClr val="78B74A">
                  <a:alpha val="50000"/>
                </a:srgbClr>
              </a:solidFill>
            </c:spPr>
            <c:extLst>
              <c:ext xmlns:c16="http://schemas.microsoft.com/office/drawing/2014/chart" uri="{C3380CC4-5D6E-409C-BE32-E72D297353CC}">
                <c16:uniqueId val="{0000000B-EC42-9A47-A3B2-64FB60584CC0}"/>
              </c:ext>
            </c:extLst>
          </c:dPt>
          <c:dPt>
            <c:idx val="6"/>
            <c:bubble3D val="0"/>
            <c:spPr>
              <a:solidFill>
                <a:srgbClr val="D3D4D5">
                  <a:alpha val="50000"/>
                </a:srgbClr>
              </a:solidFill>
            </c:spPr>
            <c:extLst>
              <c:ext xmlns:c16="http://schemas.microsoft.com/office/drawing/2014/chart" uri="{C3380CC4-5D6E-409C-BE32-E72D297353CC}">
                <c16:uniqueId val="{0000000D-EC42-9A47-A3B2-64FB60584CC0}"/>
              </c:ext>
            </c:extLst>
          </c:dPt>
          <c:dLbls>
            <c:dLbl>
              <c:idx val="0"/>
              <c:delete val="1"/>
              <c:extLst>
                <c:ext xmlns:c15="http://schemas.microsoft.com/office/drawing/2012/chart" uri="{CE6537A1-D6FC-4f65-9D91-7224C49458BB}"/>
                <c:ext xmlns:c16="http://schemas.microsoft.com/office/drawing/2014/chart" uri="{C3380CC4-5D6E-409C-BE32-E72D297353CC}">
                  <c16:uniqueId val="{00000001-EC42-9A47-A3B2-64FB60584CC0}"/>
                </c:ext>
              </c:extLst>
            </c:dLbl>
            <c:dLbl>
              <c:idx val="1"/>
              <c:layout>
                <c:manualLayout>
                  <c:x val="-2.3942061547356508E-5"/>
                  <c:y val="1.3906376967475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42-9A47-A3B2-64FB60584CC0}"/>
                </c:ext>
              </c:extLst>
            </c:dLbl>
            <c:dLbl>
              <c:idx val="2"/>
              <c:delete val="1"/>
              <c:extLst>
                <c:ext xmlns:c15="http://schemas.microsoft.com/office/drawing/2012/chart" uri="{CE6537A1-D6FC-4f65-9D91-7224C49458BB}"/>
                <c:ext xmlns:c16="http://schemas.microsoft.com/office/drawing/2014/chart" uri="{C3380CC4-5D6E-409C-BE32-E72D297353CC}">
                  <c16:uniqueId val="{00000005-EC42-9A47-A3B2-64FB60584CC0}"/>
                </c:ext>
              </c:extLst>
            </c:dLbl>
            <c:numFmt formatCode="General" sourceLinked="0"/>
            <c:spPr>
              <a:noFill/>
              <a:ln>
                <a:noFill/>
              </a:ln>
              <a:effectLst/>
            </c:spPr>
            <c:txPr>
              <a:bodyPr wrap="square" lIns="38100" tIns="19050" rIns="38100" bIns="19050" anchor="ctr">
                <a:spAutoFit/>
              </a:bodyPr>
              <a:lstStyle/>
              <a:p>
                <a:pPr>
                  <a:defRPr sz="2000" b="0">
                    <a:solidFill>
                      <a:schemeClr val="accent5">
                        <a:lumMod val="50000"/>
                      </a:schemeClr>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('BILAN HERPETO'!$B$6,'BILAN HERPETO'!$B$7,'BILAN HERPETO'!$B$9:$B$10,'BILAN HERPETO'!$B$11:$B$13)</c:f>
              <c:strCache>
                <c:ptCount val="7"/>
                <c:pt idx="0">
                  <c:v>RE</c:v>
                </c:pt>
                <c:pt idx="1">
                  <c:v>CR</c:v>
                </c:pt>
                <c:pt idx="2">
                  <c:v>EN</c:v>
                </c:pt>
                <c:pt idx="3">
                  <c:v>VU</c:v>
                </c:pt>
                <c:pt idx="4">
                  <c:v>NT</c:v>
                </c:pt>
                <c:pt idx="5">
                  <c:v>LC</c:v>
                </c:pt>
                <c:pt idx="6">
                  <c:v>DD</c:v>
                </c:pt>
              </c:strCache>
            </c:strRef>
          </c:cat>
          <c:val>
            <c:numRef>
              <c:f>('BILAN HERPETO'!$D$6,'BILAN HERPETO'!$D$7,'BILAN HERPETO'!$D$9:$D$10,'BILAN HERPETO'!$D$11:$D$13)</c:f>
              <c:numCache>
                <c:formatCode>General</c:formatCode>
                <c:ptCount val="7"/>
                <c:pt idx="0">
                  <c:v>0</c:v>
                </c:pt>
                <c:pt idx="1">
                  <c:v>2</c:v>
                </c:pt>
                <c:pt idx="2">
                  <c:v>2</c:v>
                </c:pt>
                <c:pt idx="3">
                  <c:v>4</c:v>
                </c:pt>
                <c:pt idx="4">
                  <c:v>8</c:v>
                </c:pt>
                <c:pt idx="5">
                  <c:v>10</c:v>
                </c:pt>
                <c:pt idx="6">
                  <c:v>4</c:v>
                </c:pt>
              </c:numCache>
            </c:numRef>
          </c:val>
          <c:extLst>
            <c:ext xmlns:c16="http://schemas.microsoft.com/office/drawing/2014/chart" uri="{C3380CC4-5D6E-409C-BE32-E72D297353CC}">
              <c16:uniqueId val="{0000000E-EC42-9A47-A3B2-64FB60584CC0}"/>
            </c:ext>
          </c:extLst>
        </c:ser>
        <c:ser>
          <c:idx val="0"/>
          <c:order val="1"/>
          <c:dPt>
            <c:idx val="0"/>
            <c:bubble3D val="0"/>
            <c:spPr>
              <a:solidFill>
                <a:srgbClr val="5A1A63"/>
              </a:solidFill>
            </c:spPr>
            <c:extLst>
              <c:ext xmlns:c16="http://schemas.microsoft.com/office/drawing/2014/chart" uri="{C3380CC4-5D6E-409C-BE32-E72D297353CC}">
                <c16:uniqueId val="{00000010-EC42-9A47-A3B2-64FB60584CC0}"/>
              </c:ext>
            </c:extLst>
          </c:dPt>
          <c:dPt>
            <c:idx val="1"/>
            <c:bubble3D val="0"/>
            <c:spPr>
              <a:solidFill>
                <a:srgbClr val="D3001B"/>
              </a:solidFill>
            </c:spPr>
            <c:extLst>
              <c:ext xmlns:c16="http://schemas.microsoft.com/office/drawing/2014/chart" uri="{C3380CC4-5D6E-409C-BE32-E72D297353CC}">
                <c16:uniqueId val="{00000012-EC42-9A47-A3B2-64FB60584CC0}"/>
              </c:ext>
            </c:extLst>
          </c:dPt>
          <c:dPt>
            <c:idx val="2"/>
            <c:bubble3D val="0"/>
            <c:spPr>
              <a:solidFill>
                <a:srgbClr val="FBBF00"/>
              </a:solidFill>
            </c:spPr>
            <c:extLst>
              <c:ext xmlns:c16="http://schemas.microsoft.com/office/drawing/2014/chart" uri="{C3380CC4-5D6E-409C-BE32-E72D297353CC}">
                <c16:uniqueId val="{00000014-EC42-9A47-A3B2-64FB60584CC0}"/>
              </c:ext>
            </c:extLst>
          </c:dPt>
          <c:dPt>
            <c:idx val="3"/>
            <c:bubble3D val="0"/>
            <c:spPr>
              <a:solidFill>
                <a:srgbClr val="FFED00"/>
              </a:solidFill>
            </c:spPr>
            <c:extLst>
              <c:ext xmlns:c16="http://schemas.microsoft.com/office/drawing/2014/chart" uri="{C3380CC4-5D6E-409C-BE32-E72D297353CC}">
                <c16:uniqueId val="{00000016-EC42-9A47-A3B2-64FB60584CC0}"/>
              </c:ext>
            </c:extLst>
          </c:dPt>
          <c:dPt>
            <c:idx val="4"/>
            <c:bubble3D val="0"/>
            <c:spPr>
              <a:solidFill>
                <a:srgbClr val="FBF2CA"/>
              </a:solidFill>
            </c:spPr>
            <c:extLst>
              <c:ext xmlns:c16="http://schemas.microsoft.com/office/drawing/2014/chart" uri="{C3380CC4-5D6E-409C-BE32-E72D297353CC}">
                <c16:uniqueId val="{00000018-EC42-9A47-A3B2-64FB60584CC0}"/>
              </c:ext>
            </c:extLst>
          </c:dPt>
          <c:dPt>
            <c:idx val="5"/>
            <c:bubble3D val="0"/>
            <c:spPr>
              <a:solidFill>
                <a:srgbClr val="78B74A"/>
              </a:solidFill>
            </c:spPr>
            <c:extLst>
              <c:ext xmlns:c16="http://schemas.microsoft.com/office/drawing/2014/chart" uri="{C3380CC4-5D6E-409C-BE32-E72D297353CC}">
                <c16:uniqueId val="{0000001A-EC42-9A47-A3B2-64FB60584CC0}"/>
              </c:ext>
            </c:extLst>
          </c:dPt>
          <c:dPt>
            <c:idx val="6"/>
            <c:bubble3D val="0"/>
            <c:spPr>
              <a:solidFill>
                <a:srgbClr val="D3D4D5"/>
              </a:solidFill>
            </c:spPr>
            <c:extLst>
              <c:ext xmlns:c16="http://schemas.microsoft.com/office/drawing/2014/chart" uri="{C3380CC4-5D6E-409C-BE32-E72D297353CC}">
                <c16:uniqueId val="{0000001C-EC42-9A47-A3B2-64FB60584CC0}"/>
              </c:ext>
            </c:extLst>
          </c:dPt>
          <c:dLbls>
            <c:dLbl>
              <c:idx val="0"/>
              <c:delete val="1"/>
              <c:extLst>
                <c:ext xmlns:c15="http://schemas.microsoft.com/office/drawing/2012/chart" uri="{CE6537A1-D6FC-4f65-9D91-7224C49458BB}"/>
                <c:ext xmlns:c16="http://schemas.microsoft.com/office/drawing/2014/chart" uri="{C3380CC4-5D6E-409C-BE32-E72D297353CC}">
                  <c16:uniqueId val="{00000010-EC42-9A47-A3B2-64FB60584CC0}"/>
                </c:ext>
              </c:extLst>
            </c:dLbl>
            <c:dLbl>
              <c:idx val="1"/>
              <c:layout>
                <c:manualLayout>
                  <c:x val="-1.4085603647971707E-3"/>
                  <c:y val="-2.4884788722375922E-1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C42-9A47-A3B2-64FB60584CC0}"/>
                </c:ext>
              </c:extLst>
            </c:dLbl>
            <c:dLbl>
              <c:idx val="2"/>
              <c:delete val="1"/>
              <c:extLst>
                <c:ext xmlns:c15="http://schemas.microsoft.com/office/drawing/2012/chart" uri="{CE6537A1-D6FC-4f65-9D91-7224C49458BB}"/>
                <c:ext xmlns:c16="http://schemas.microsoft.com/office/drawing/2014/chart" uri="{C3380CC4-5D6E-409C-BE32-E72D297353CC}">
                  <c16:uniqueId val="{00000014-EC42-9A47-A3B2-64FB60584CC0}"/>
                </c:ext>
              </c:extLst>
            </c:dLbl>
            <c:dLbl>
              <c:idx val="4"/>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8-EC42-9A47-A3B2-64FB60584CC0}"/>
                </c:ext>
              </c:extLst>
            </c:dLbl>
            <c:dLbl>
              <c:idx val="6"/>
              <c:tx>
                <c:rich>
                  <a:bodyPr/>
                  <a:lstStyle/>
                  <a:p>
                    <a:fld id="{3B63C35A-129B-C945-8EF0-65955672DF01}" type="CATEGORYNAME">
                      <a:rPr lang="en-US">
                        <a:solidFill>
                          <a:schemeClr val="tx1"/>
                        </a:solidFill>
                      </a:rPr>
                      <a:pPr/>
                      <a:t>[NOM DE CATÉGORIE]</a:t>
                    </a:fld>
                    <a:endParaRPr lang="fr-FR"/>
                  </a:p>
                </c:rich>
              </c:tx>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C-EC42-9A47-A3B2-64FB60584CC0}"/>
                </c:ext>
              </c:extLst>
            </c:dLbl>
            <c:spPr>
              <a:noFill/>
              <a:ln>
                <a:noFill/>
              </a:ln>
              <a:effectLst/>
            </c:spPr>
            <c:txPr>
              <a:bodyPr wrap="square" lIns="38100" tIns="19050" rIns="38100" bIns="19050" anchor="ctr">
                <a:spAutoFit/>
              </a:bodyPr>
              <a:lstStyle/>
              <a:p>
                <a:pPr>
                  <a:defRPr sz="1600" b="1">
                    <a:solidFill>
                      <a:srgbClr val="FFFFFF"/>
                    </a:solidFill>
                  </a:defRPr>
                </a:pPr>
                <a:endParaRPr lang="fr-FR"/>
              </a:p>
            </c:txPr>
            <c:showLegendKey val="0"/>
            <c:showVal val="0"/>
            <c:showCatName val="1"/>
            <c:showSerName val="0"/>
            <c:showPercent val="0"/>
            <c:showBubbleSize val="0"/>
            <c:showLeaderLines val="0"/>
            <c:extLst>
              <c:ext xmlns:c15="http://schemas.microsoft.com/office/drawing/2012/chart" uri="{CE6537A1-D6FC-4f65-9D91-7224C49458BB}"/>
            </c:extLst>
          </c:dLbls>
          <c:cat>
            <c:strRef>
              <c:f>('BILAN HERPETO'!$B$6,'BILAN HERPETO'!$B$7,'BILAN HERPETO'!$B$9:$B$10,'BILAN HERPETO'!$B$11:$B$13)</c:f>
              <c:strCache>
                <c:ptCount val="7"/>
                <c:pt idx="0">
                  <c:v>RE</c:v>
                </c:pt>
                <c:pt idx="1">
                  <c:v>CR</c:v>
                </c:pt>
                <c:pt idx="2">
                  <c:v>EN</c:v>
                </c:pt>
                <c:pt idx="3">
                  <c:v>VU</c:v>
                </c:pt>
                <c:pt idx="4">
                  <c:v>NT</c:v>
                </c:pt>
                <c:pt idx="5">
                  <c:v>LC</c:v>
                </c:pt>
                <c:pt idx="6">
                  <c:v>DD</c:v>
                </c:pt>
              </c:strCache>
            </c:strRef>
          </c:cat>
          <c:val>
            <c:numRef>
              <c:f>('BILAN HERPETO'!$D$6,'BILAN HERPETO'!$D$7,'BILAN HERPETO'!$D$9:$D$10,'BILAN HERPETO'!$D$11:$D$13)</c:f>
              <c:numCache>
                <c:formatCode>General</c:formatCode>
                <c:ptCount val="7"/>
                <c:pt idx="0">
                  <c:v>0</c:v>
                </c:pt>
                <c:pt idx="1">
                  <c:v>2</c:v>
                </c:pt>
                <c:pt idx="2">
                  <c:v>2</c:v>
                </c:pt>
                <c:pt idx="3">
                  <c:v>4</c:v>
                </c:pt>
                <c:pt idx="4">
                  <c:v>8</c:v>
                </c:pt>
                <c:pt idx="5">
                  <c:v>10</c:v>
                </c:pt>
                <c:pt idx="6">
                  <c:v>4</c:v>
                </c:pt>
              </c:numCache>
            </c:numRef>
          </c:val>
          <c:extLst>
            <c:ext xmlns:c16="http://schemas.microsoft.com/office/drawing/2014/chart" uri="{C3380CC4-5D6E-409C-BE32-E72D297353CC}">
              <c16:uniqueId val="{0000001D-EC42-9A47-A3B2-64FB60584CC0}"/>
            </c:ext>
          </c:extLst>
        </c:ser>
        <c:dLbls>
          <c:showLegendKey val="0"/>
          <c:showVal val="0"/>
          <c:showCatName val="1"/>
          <c:showSerName val="0"/>
          <c:showPercent val="1"/>
          <c:showBubbleSize val="0"/>
          <c:showLeaderLines val="1"/>
        </c:dLbls>
        <c:firstSliceAng val="0"/>
        <c:holeSize val="50"/>
      </c:doughnutChart>
      <c:spPr>
        <a:noFill/>
      </c:spPr>
    </c:plotArea>
    <c:plotVisOnly val="1"/>
    <c:dispBlanksAs val="gap"/>
    <c:showDLblsOverMax val="0"/>
    <c:extLst/>
  </c:chart>
  <c:spPr>
    <a:noFill/>
    <a:ln>
      <a:noFill/>
    </a:ln>
  </c:spPr>
  <c:txPr>
    <a:bodyPr/>
    <a:lstStyle/>
    <a:p>
      <a:pPr>
        <a:defRPr sz="16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1"/>
          <c:order val="0"/>
          <c:dPt>
            <c:idx val="0"/>
            <c:bubble3D val="0"/>
            <c:spPr>
              <a:solidFill>
                <a:srgbClr val="5A1A63">
                  <a:alpha val="50000"/>
                </a:srgbClr>
              </a:solidFill>
            </c:spPr>
            <c:extLst>
              <c:ext xmlns:c16="http://schemas.microsoft.com/office/drawing/2014/chart" uri="{C3380CC4-5D6E-409C-BE32-E72D297353CC}">
                <c16:uniqueId val="{00000001-51E7-0042-B741-EC26D28ACA77}"/>
              </c:ext>
            </c:extLst>
          </c:dPt>
          <c:dPt>
            <c:idx val="1"/>
            <c:bubble3D val="0"/>
            <c:spPr>
              <a:solidFill>
                <a:srgbClr val="D3001B">
                  <a:alpha val="50000"/>
                </a:srgbClr>
              </a:solidFill>
            </c:spPr>
            <c:extLst>
              <c:ext xmlns:c16="http://schemas.microsoft.com/office/drawing/2014/chart" uri="{C3380CC4-5D6E-409C-BE32-E72D297353CC}">
                <c16:uniqueId val="{00000003-51E7-0042-B741-EC26D28ACA77}"/>
              </c:ext>
            </c:extLst>
          </c:dPt>
          <c:dPt>
            <c:idx val="2"/>
            <c:bubble3D val="0"/>
            <c:spPr>
              <a:solidFill>
                <a:srgbClr val="FBBF00">
                  <a:alpha val="50000"/>
                </a:srgbClr>
              </a:solidFill>
            </c:spPr>
            <c:extLst>
              <c:ext xmlns:c16="http://schemas.microsoft.com/office/drawing/2014/chart" uri="{C3380CC4-5D6E-409C-BE32-E72D297353CC}">
                <c16:uniqueId val="{00000005-51E7-0042-B741-EC26D28ACA77}"/>
              </c:ext>
            </c:extLst>
          </c:dPt>
          <c:dPt>
            <c:idx val="3"/>
            <c:bubble3D val="0"/>
            <c:spPr>
              <a:solidFill>
                <a:srgbClr val="FFED00">
                  <a:alpha val="50000"/>
                </a:srgbClr>
              </a:solidFill>
            </c:spPr>
            <c:extLst>
              <c:ext xmlns:c16="http://schemas.microsoft.com/office/drawing/2014/chart" uri="{C3380CC4-5D6E-409C-BE32-E72D297353CC}">
                <c16:uniqueId val="{00000007-51E7-0042-B741-EC26D28ACA77}"/>
              </c:ext>
            </c:extLst>
          </c:dPt>
          <c:dPt>
            <c:idx val="4"/>
            <c:bubble3D val="0"/>
            <c:spPr>
              <a:solidFill>
                <a:srgbClr val="FBF2CA">
                  <a:alpha val="50000"/>
                </a:srgbClr>
              </a:solidFill>
            </c:spPr>
            <c:extLst>
              <c:ext xmlns:c16="http://schemas.microsoft.com/office/drawing/2014/chart" uri="{C3380CC4-5D6E-409C-BE32-E72D297353CC}">
                <c16:uniqueId val="{00000009-51E7-0042-B741-EC26D28ACA77}"/>
              </c:ext>
            </c:extLst>
          </c:dPt>
          <c:dPt>
            <c:idx val="5"/>
            <c:bubble3D val="0"/>
            <c:spPr>
              <a:solidFill>
                <a:srgbClr val="78B74A">
                  <a:alpha val="50000"/>
                </a:srgbClr>
              </a:solidFill>
            </c:spPr>
            <c:extLst>
              <c:ext xmlns:c16="http://schemas.microsoft.com/office/drawing/2014/chart" uri="{C3380CC4-5D6E-409C-BE32-E72D297353CC}">
                <c16:uniqueId val="{0000000B-51E7-0042-B741-EC26D28ACA77}"/>
              </c:ext>
            </c:extLst>
          </c:dPt>
          <c:dPt>
            <c:idx val="6"/>
            <c:bubble3D val="0"/>
            <c:spPr>
              <a:solidFill>
                <a:srgbClr val="D3D4D5">
                  <a:alpha val="50000"/>
                </a:srgbClr>
              </a:solidFill>
            </c:spPr>
            <c:extLst>
              <c:ext xmlns:c16="http://schemas.microsoft.com/office/drawing/2014/chart" uri="{C3380CC4-5D6E-409C-BE32-E72D297353CC}">
                <c16:uniqueId val="{0000000D-51E7-0042-B741-EC26D28ACA77}"/>
              </c:ext>
            </c:extLst>
          </c:dPt>
          <c:dPt>
            <c:idx val="7"/>
            <c:bubble3D val="0"/>
            <c:spPr>
              <a:solidFill>
                <a:srgbClr val="5B5B5B">
                  <a:alpha val="50000"/>
                </a:srgbClr>
              </a:solidFill>
            </c:spPr>
            <c:extLst>
              <c:ext xmlns:c16="http://schemas.microsoft.com/office/drawing/2014/chart" uri="{C3380CC4-5D6E-409C-BE32-E72D297353CC}">
                <c16:uniqueId val="{0000000F-51E7-0042-B741-EC26D28ACA77}"/>
              </c:ext>
            </c:extLst>
          </c:dPt>
          <c:dLbls>
            <c:dLbl>
              <c:idx val="0"/>
              <c:delete val="1"/>
              <c:extLst>
                <c:ext xmlns:c15="http://schemas.microsoft.com/office/drawing/2012/chart" uri="{CE6537A1-D6FC-4f65-9D91-7224C49458BB}"/>
                <c:ext xmlns:c16="http://schemas.microsoft.com/office/drawing/2014/chart" uri="{C3380CC4-5D6E-409C-BE32-E72D297353CC}">
                  <c16:uniqueId val="{00000001-51E7-0042-B741-EC26D28ACA77}"/>
                </c:ext>
              </c:extLst>
            </c:dLbl>
            <c:dLbl>
              <c:idx val="1"/>
              <c:layout>
                <c:manualLayout>
                  <c:x val="-2.3942061547356508E-5"/>
                  <c:y val="1.3906376967475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E7-0042-B741-EC26D28ACA77}"/>
                </c:ext>
              </c:extLst>
            </c:dLbl>
            <c:dLbl>
              <c:idx val="2"/>
              <c:delete val="1"/>
              <c:extLst>
                <c:ext xmlns:c15="http://schemas.microsoft.com/office/drawing/2012/chart" uri="{CE6537A1-D6FC-4f65-9D91-7224C49458BB}"/>
                <c:ext xmlns:c16="http://schemas.microsoft.com/office/drawing/2014/chart" uri="{C3380CC4-5D6E-409C-BE32-E72D297353CC}">
                  <c16:uniqueId val="{00000005-51E7-0042-B741-EC26D28ACA77}"/>
                </c:ext>
              </c:extLst>
            </c:dLbl>
            <c:numFmt formatCode="General" sourceLinked="0"/>
            <c:spPr>
              <a:noFill/>
              <a:ln>
                <a:noFill/>
              </a:ln>
              <a:effectLst/>
            </c:spPr>
            <c:txPr>
              <a:bodyPr wrap="square" lIns="38100" tIns="19050" rIns="38100" bIns="19050" anchor="ctr">
                <a:spAutoFit/>
              </a:bodyPr>
              <a:lstStyle/>
              <a:p>
                <a:pPr>
                  <a:defRPr sz="2000" b="0">
                    <a:solidFill>
                      <a:schemeClr val="accent5">
                        <a:lumMod val="50000"/>
                      </a:schemeClr>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('BILAN REPTILES'!$B$6,'BILAN REPTILES'!$B$7,'BILAN REPTILES'!$B$9:$B$10,'BILAN REPTILES'!$B$11:$B$13,'BILAN REPTILES'!$B$19)</c:f>
              <c:strCache>
                <c:ptCount val="8"/>
                <c:pt idx="0">
                  <c:v>RE</c:v>
                </c:pt>
                <c:pt idx="1">
                  <c:v>CR</c:v>
                </c:pt>
                <c:pt idx="2">
                  <c:v>EN</c:v>
                </c:pt>
                <c:pt idx="3">
                  <c:v>VU</c:v>
                </c:pt>
                <c:pt idx="4">
                  <c:v>NT</c:v>
                </c:pt>
                <c:pt idx="5">
                  <c:v>LC</c:v>
                </c:pt>
                <c:pt idx="6">
                  <c:v>DD</c:v>
                </c:pt>
                <c:pt idx="7">
                  <c:v>NA</c:v>
                </c:pt>
              </c:strCache>
            </c:strRef>
          </c:cat>
          <c:val>
            <c:numRef>
              <c:f>('BILAN REPTILES'!$D$6,'BILAN REPTILES'!$D$7,'BILAN REPTILES'!$D$9:$D$10,'BILAN REPTILES'!$D$11:$D$13,'BILAN REPTILES'!$D$19)</c:f>
              <c:numCache>
                <c:formatCode>General</c:formatCode>
                <c:ptCount val="8"/>
                <c:pt idx="0">
                  <c:v>0</c:v>
                </c:pt>
                <c:pt idx="1">
                  <c:v>1</c:v>
                </c:pt>
                <c:pt idx="2">
                  <c:v>0</c:v>
                </c:pt>
                <c:pt idx="3">
                  <c:v>2</c:v>
                </c:pt>
                <c:pt idx="4">
                  <c:v>2</c:v>
                </c:pt>
                <c:pt idx="5">
                  <c:v>5</c:v>
                </c:pt>
                <c:pt idx="6">
                  <c:v>1</c:v>
                </c:pt>
                <c:pt idx="7">
                  <c:v>2</c:v>
                </c:pt>
              </c:numCache>
            </c:numRef>
          </c:val>
          <c:extLst>
            <c:ext xmlns:c16="http://schemas.microsoft.com/office/drawing/2014/chart" uri="{C3380CC4-5D6E-409C-BE32-E72D297353CC}">
              <c16:uniqueId val="{00000010-51E7-0042-B741-EC26D28ACA77}"/>
            </c:ext>
          </c:extLst>
        </c:ser>
        <c:ser>
          <c:idx val="0"/>
          <c:order val="1"/>
          <c:dPt>
            <c:idx val="0"/>
            <c:bubble3D val="0"/>
            <c:spPr>
              <a:solidFill>
                <a:srgbClr val="5A1A63"/>
              </a:solidFill>
            </c:spPr>
            <c:extLst>
              <c:ext xmlns:c16="http://schemas.microsoft.com/office/drawing/2014/chart" uri="{C3380CC4-5D6E-409C-BE32-E72D297353CC}">
                <c16:uniqueId val="{00000012-51E7-0042-B741-EC26D28ACA77}"/>
              </c:ext>
            </c:extLst>
          </c:dPt>
          <c:dPt>
            <c:idx val="1"/>
            <c:bubble3D val="0"/>
            <c:spPr>
              <a:solidFill>
                <a:srgbClr val="D3001B"/>
              </a:solidFill>
            </c:spPr>
            <c:extLst>
              <c:ext xmlns:c16="http://schemas.microsoft.com/office/drawing/2014/chart" uri="{C3380CC4-5D6E-409C-BE32-E72D297353CC}">
                <c16:uniqueId val="{00000014-51E7-0042-B741-EC26D28ACA77}"/>
              </c:ext>
            </c:extLst>
          </c:dPt>
          <c:dPt>
            <c:idx val="2"/>
            <c:bubble3D val="0"/>
            <c:spPr>
              <a:solidFill>
                <a:srgbClr val="FBBF00"/>
              </a:solidFill>
            </c:spPr>
            <c:extLst>
              <c:ext xmlns:c16="http://schemas.microsoft.com/office/drawing/2014/chart" uri="{C3380CC4-5D6E-409C-BE32-E72D297353CC}">
                <c16:uniqueId val="{00000016-51E7-0042-B741-EC26D28ACA77}"/>
              </c:ext>
            </c:extLst>
          </c:dPt>
          <c:dPt>
            <c:idx val="3"/>
            <c:bubble3D val="0"/>
            <c:spPr>
              <a:solidFill>
                <a:srgbClr val="FFED00"/>
              </a:solidFill>
            </c:spPr>
            <c:extLst>
              <c:ext xmlns:c16="http://schemas.microsoft.com/office/drawing/2014/chart" uri="{C3380CC4-5D6E-409C-BE32-E72D297353CC}">
                <c16:uniqueId val="{00000018-51E7-0042-B741-EC26D28ACA77}"/>
              </c:ext>
            </c:extLst>
          </c:dPt>
          <c:dPt>
            <c:idx val="4"/>
            <c:bubble3D val="0"/>
            <c:spPr>
              <a:solidFill>
                <a:srgbClr val="FBF2CA"/>
              </a:solidFill>
            </c:spPr>
            <c:extLst>
              <c:ext xmlns:c16="http://schemas.microsoft.com/office/drawing/2014/chart" uri="{C3380CC4-5D6E-409C-BE32-E72D297353CC}">
                <c16:uniqueId val="{0000001A-51E7-0042-B741-EC26D28ACA77}"/>
              </c:ext>
            </c:extLst>
          </c:dPt>
          <c:dPt>
            <c:idx val="5"/>
            <c:bubble3D val="0"/>
            <c:spPr>
              <a:solidFill>
                <a:srgbClr val="78B74A"/>
              </a:solidFill>
            </c:spPr>
            <c:extLst>
              <c:ext xmlns:c16="http://schemas.microsoft.com/office/drawing/2014/chart" uri="{C3380CC4-5D6E-409C-BE32-E72D297353CC}">
                <c16:uniqueId val="{0000001C-51E7-0042-B741-EC26D28ACA77}"/>
              </c:ext>
            </c:extLst>
          </c:dPt>
          <c:dPt>
            <c:idx val="6"/>
            <c:bubble3D val="0"/>
            <c:spPr>
              <a:solidFill>
                <a:srgbClr val="D3D4D5"/>
              </a:solidFill>
            </c:spPr>
            <c:extLst>
              <c:ext xmlns:c16="http://schemas.microsoft.com/office/drawing/2014/chart" uri="{C3380CC4-5D6E-409C-BE32-E72D297353CC}">
                <c16:uniqueId val="{0000001E-51E7-0042-B741-EC26D28ACA77}"/>
              </c:ext>
            </c:extLst>
          </c:dPt>
          <c:dPt>
            <c:idx val="7"/>
            <c:bubble3D val="0"/>
            <c:spPr>
              <a:solidFill>
                <a:srgbClr val="5B5B5B"/>
              </a:solidFill>
            </c:spPr>
            <c:extLst>
              <c:ext xmlns:c16="http://schemas.microsoft.com/office/drawing/2014/chart" uri="{C3380CC4-5D6E-409C-BE32-E72D297353CC}">
                <c16:uniqueId val="{00000020-51E7-0042-B741-EC26D28ACA77}"/>
              </c:ext>
            </c:extLst>
          </c:dPt>
          <c:dLbls>
            <c:dLbl>
              <c:idx val="0"/>
              <c:delete val="1"/>
              <c:extLst>
                <c:ext xmlns:c15="http://schemas.microsoft.com/office/drawing/2012/chart" uri="{CE6537A1-D6FC-4f65-9D91-7224C49458BB}"/>
                <c:ext xmlns:c16="http://schemas.microsoft.com/office/drawing/2014/chart" uri="{C3380CC4-5D6E-409C-BE32-E72D297353CC}">
                  <c16:uniqueId val="{00000012-51E7-0042-B741-EC26D28ACA77}"/>
                </c:ext>
              </c:extLst>
            </c:dLbl>
            <c:dLbl>
              <c:idx val="1"/>
              <c:layout>
                <c:manualLayout>
                  <c:x val="-1.4085603647971707E-3"/>
                  <c:y val="-2.4884788722375922E-1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1E7-0042-B741-EC26D28ACA77}"/>
                </c:ext>
              </c:extLst>
            </c:dLbl>
            <c:dLbl>
              <c:idx val="2"/>
              <c:delete val="1"/>
              <c:extLst>
                <c:ext xmlns:c15="http://schemas.microsoft.com/office/drawing/2012/chart" uri="{CE6537A1-D6FC-4f65-9D91-7224C49458BB}"/>
                <c:ext xmlns:c16="http://schemas.microsoft.com/office/drawing/2014/chart" uri="{C3380CC4-5D6E-409C-BE32-E72D297353CC}">
                  <c16:uniqueId val="{00000016-51E7-0042-B741-EC26D28ACA77}"/>
                </c:ext>
              </c:extLst>
            </c:dLbl>
            <c:dLbl>
              <c:idx val="4"/>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A-51E7-0042-B741-EC26D28ACA77}"/>
                </c:ext>
              </c:extLst>
            </c:dLbl>
            <c:dLbl>
              <c:idx val="6"/>
              <c:tx>
                <c:rich>
                  <a:bodyPr/>
                  <a:lstStyle/>
                  <a:p>
                    <a:fld id="{3B63C35A-129B-C945-8EF0-65955672DF01}" type="CATEGORYNAME">
                      <a:rPr lang="en-US">
                        <a:solidFill>
                          <a:schemeClr val="tx1"/>
                        </a:solidFill>
                      </a:rPr>
                      <a:pPr/>
                      <a:t>[NOM DE CATÉGORIE]</a:t>
                    </a:fld>
                    <a:endParaRPr lang="fr-FR"/>
                  </a:p>
                </c:rich>
              </c:tx>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E-51E7-0042-B741-EC26D28ACA77}"/>
                </c:ext>
              </c:extLst>
            </c:dLbl>
            <c:spPr>
              <a:noFill/>
              <a:ln>
                <a:noFill/>
              </a:ln>
              <a:effectLst/>
            </c:spPr>
            <c:txPr>
              <a:bodyPr wrap="square" lIns="38100" tIns="19050" rIns="38100" bIns="19050" anchor="ctr">
                <a:spAutoFit/>
              </a:bodyPr>
              <a:lstStyle/>
              <a:p>
                <a:pPr>
                  <a:defRPr sz="1600" b="1">
                    <a:solidFill>
                      <a:srgbClr val="FFFFFF"/>
                    </a:solidFill>
                  </a:defRPr>
                </a:pPr>
                <a:endParaRPr lang="fr-FR"/>
              </a:p>
            </c:txPr>
            <c:showLegendKey val="0"/>
            <c:showVal val="0"/>
            <c:showCatName val="1"/>
            <c:showSerName val="0"/>
            <c:showPercent val="0"/>
            <c:showBubbleSize val="0"/>
            <c:showLeaderLines val="0"/>
            <c:extLst>
              <c:ext xmlns:c15="http://schemas.microsoft.com/office/drawing/2012/chart" uri="{CE6537A1-D6FC-4f65-9D91-7224C49458BB}"/>
            </c:extLst>
          </c:dLbls>
          <c:cat>
            <c:strRef>
              <c:f>('BILAN REPTILES'!$B$6,'BILAN REPTILES'!$B$7,'BILAN REPTILES'!$B$9:$B$10,'BILAN REPTILES'!$B$11:$B$13,'BILAN REPTILES'!$B$19)</c:f>
              <c:strCache>
                <c:ptCount val="8"/>
                <c:pt idx="0">
                  <c:v>RE</c:v>
                </c:pt>
                <c:pt idx="1">
                  <c:v>CR</c:v>
                </c:pt>
                <c:pt idx="2">
                  <c:v>EN</c:v>
                </c:pt>
                <c:pt idx="3">
                  <c:v>VU</c:v>
                </c:pt>
                <c:pt idx="4">
                  <c:v>NT</c:v>
                </c:pt>
                <c:pt idx="5">
                  <c:v>LC</c:v>
                </c:pt>
                <c:pt idx="6">
                  <c:v>DD</c:v>
                </c:pt>
                <c:pt idx="7">
                  <c:v>NA</c:v>
                </c:pt>
              </c:strCache>
            </c:strRef>
          </c:cat>
          <c:val>
            <c:numRef>
              <c:f>('BILAN REPTILES'!$D$6,'BILAN REPTILES'!$D$7,'BILAN REPTILES'!$D$9:$D$10,'BILAN REPTILES'!$D$11:$D$13,'BILAN REPTILES'!$D$19)</c:f>
              <c:numCache>
                <c:formatCode>General</c:formatCode>
                <c:ptCount val="8"/>
                <c:pt idx="0">
                  <c:v>0</c:v>
                </c:pt>
                <c:pt idx="1">
                  <c:v>1</c:v>
                </c:pt>
                <c:pt idx="2">
                  <c:v>0</c:v>
                </c:pt>
                <c:pt idx="3">
                  <c:v>2</c:v>
                </c:pt>
                <c:pt idx="4">
                  <c:v>2</c:v>
                </c:pt>
                <c:pt idx="5">
                  <c:v>5</c:v>
                </c:pt>
                <c:pt idx="6">
                  <c:v>1</c:v>
                </c:pt>
                <c:pt idx="7">
                  <c:v>2</c:v>
                </c:pt>
              </c:numCache>
            </c:numRef>
          </c:val>
          <c:extLst>
            <c:ext xmlns:c16="http://schemas.microsoft.com/office/drawing/2014/chart" uri="{C3380CC4-5D6E-409C-BE32-E72D297353CC}">
              <c16:uniqueId val="{00000021-51E7-0042-B741-EC26D28ACA77}"/>
            </c:ext>
          </c:extLst>
        </c:ser>
        <c:dLbls>
          <c:showLegendKey val="0"/>
          <c:showVal val="0"/>
          <c:showCatName val="1"/>
          <c:showSerName val="0"/>
          <c:showPercent val="1"/>
          <c:showBubbleSize val="0"/>
          <c:showLeaderLines val="1"/>
        </c:dLbls>
        <c:firstSliceAng val="0"/>
        <c:holeSize val="50"/>
      </c:doughnutChart>
      <c:spPr>
        <a:noFill/>
      </c:spPr>
    </c:plotArea>
    <c:plotVisOnly val="1"/>
    <c:dispBlanksAs val="gap"/>
    <c:showDLblsOverMax val="0"/>
    <c:extLst/>
  </c:chart>
  <c:spPr>
    <a:noFill/>
    <a:ln>
      <a:noFill/>
    </a:ln>
  </c:spPr>
  <c:txPr>
    <a:bodyPr/>
    <a:lstStyle/>
    <a:p>
      <a:pPr>
        <a:defRPr sz="16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1"/>
          <c:order val="0"/>
          <c:dPt>
            <c:idx val="0"/>
            <c:bubble3D val="0"/>
            <c:spPr>
              <a:solidFill>
                <a:srgbClr val="5A1A63">
                  <a:alpha val="50000"/>
                </a:srgbClr>
              </a:solidFill>
            </c:spPr>
            <c:extLst>
              <c:ext xmlns:c16="http://schemas.microsoft.com/office/drawing/2014/chart" uri="{C3380CC4-5D6E-409C-BE32-E72D297353CC}">
                <c16:uniqueId val="{00000001-ED79-9940-B2A8-DCCB5C4D0307}"/>
              </c:ext>
            </c:extLst>
          </c:dPt>
          <c:dPt>
            <c:idx val="1"/>
            <c:bubble3D val="0"/>
            <c:spPr>
              <a:solidFill>
                <a:srgbClr val="D3001B">
                  <a:alpha val="50000"/>
                </a:srgbClr>
              </a:solidFill>
            </c:spPr>
            <c:extLst>
              <c:ext xmlns:c16="http://schemas.microsoft.com/office/drawing/2014/chart" uri="{C3380CC4-5D6E-409C-BE32-E72D297353CC}">
                <c16:uniqueId val="{00000003-ED79-9940-B2A8-DCCB5C4D0307}"/>
              </c:ext>
            </c:extLst>
          </c:dPt>
          <c:dPt>
            <c:idx val="2"/>
            <c:bubble3D val="0"/>
            <c:spPr>
              <a:solidFill>
                <a:srgbClr val="FBBF00">
                  <a:alpha val="50000"/>
                </a:srgbClr>
              </a:solidFill>
            </c:spPr>
            <c:extLst>
              <c:ext xmlns:c16="http://schemas.microsoft.com/office/drawing/2014/chart" uri="{C3380CC4-5D6E-409C-BE32-E72D297353CC}">
                <c16:uniqueId val="{00000005-ED79-9940-B2A8-DCCB5C4D0307}"/>
              </c:ext>
            </c:extLst>
          </c:dPt>
          <c:dPt>
            <c:idx val="3"/>
            <c:bubble3D val="0"/>
            <c:spPr>
              <a:solidFill>
                <a:srgbClr val="FFED00">
                  <a:alpha val="50000"/>
                </a:srgbClr>
              </a:solidFill>
            </c:spPr>
            <c:extLst>
              <c:ext xmlns:c16="http://schemas.microsoft.com/office/drawing/2014/chart" uri="{C3380CC4-5D6E-409C-BE32-E72D297353CC}">
                <c16:uniqueId val="{00000007-ED79-9940-B2A8-DCCB5C4D0307}"/>
              </c:ext>
            </c:extLst>
          </c:dPt>
          <c:dPt>
            <c:idx val="4"/>
            <c:bubble3D val="0"/>
            <c:spPr>
              <a:solidFill>
                <a:srgbClr val="FBF2CA">
                  <a:alpha val="50000"/>
                </a:srgbClr>
              </a:solidFill>
            </c:spPr>
            <c:extLst>
              <c:ext xmlns:c16="http://schemas.microsoft.com/office/drawing/2014/chart" uri="{C3380CC4-5D6E-409C-BE32-E72D297353CC}">
                <c16:uniqueId val="{00000009-ED79-9940-B2A8-DCCB5C4D0307}"/>
              </c:ext>
            </c:extLst>
          </c:dPt>
          <c:dPt>
            <c:idx val="5"/>
            <c:bubble3D val="0"/>
            <c:spPr>
              <a:solidFill>
                <a:srgbClr val="78B74A">
                  <a:alpha val="50000"/>
                </a:srgbClr>
              </a:solidFill>
            </c:spPr>
            <c:extLst>
              <c:ext xmlns:c16="http://schemas.microsoft.com/office/drawing/2014/chart" uri="{C3380CC4-5D6E-409C-BE32-E72D297353CC}">
                <c16:uniqueId val="{0000000B-ED79-9940-B2A8-DCCB5C4D0307}"/>
              </c:ext>
            </c:extLst>
          </c:dPt>
          <c:dPt>
            <c:idx val="6"/>
            <c:bubble3D val="0"/>
            <c:spPr>
              <a:solidFill>
                <a:srgbClr val="D3D4D5">
                  <a:alpha val="50000"/>
                </a:srgbClr>
              </a:solidFill>
            </c:spPr>
            <c:extLst>
              <c:ext xmlns:c16="http://schemas.microsoft.com/office/drawing/2014/chart" uri="{C3380CC4-5D6E-409C-BE32-E72D297353CC}">
                <c16:uniqueId val="{0000000D-ED79-9940-B2A8-DCCB5C4D0307}"/>
              </c:ext>
            </c:extLst>
          </c:dPt>
          <c:dLbls>
            <c:dLbl>
              <c:idx val="0"/>
              <c:delete val="1"/>
              <c:extLst>
                <c:ext xmlns:c15="http://schemas.microsoft.com/office/drawing/2012/chart" uri="{CE6537A1-D6FC-4f65-9D91-7224C49458BB}"/>
                <c:ext xmlns:c16="http://schemas.microsoft.com/office/drawing/2014/chart" uri="{C3380CC4-5D6E-409C-BE32-E72D297353CC}">
                  <c16:uniqueId val="{00000001-ED79-9940-B2A8-DCCB5C4D0307}"/>
                </c:ext>
              </c:extLst>
            </c:dLbl>
            <c:dLbl>
              <c:idx val="1"/>
              <c:layout>
                <c:manualLayout>
                  <c:x val="-2.3942061547356508E-5"/>
                  <c:y val="1.3906376967475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79-9940-B2A8-DCCB5C4D0307}"/>
                </c:ext>
              </c:extLst>
            </c:dLbl>
            <c:dLbl>
              <c:idx val="2"/>
              <c:delete val="1"/>
              <c:extLst>
                <c:ext xmlns:c15="http://schemas.microsoft.com/office/drawing/2012/chart" uri="{CE6537A1-D6FC-4f65-9D91-7224C49458BB}"/>
                <c:ext xmlns:c16="http://schemas.microsoft.com/office/drawing/2014/chart" uri="{C3380CC4-5D6E-409C-BE32-E72D297353CC}">
                  <c16:uniqueId val="{00000005-ED79-9940-B2A8-DCCB5C4D0307}"/>
                </c:ext>
              </c:extLst>
            </c:dLbl>
            <c:numFmt formatCode="General" sourceLinked="0"/>
            <c:spPr>
              <a:noFill/>
              <a:ln>
                <a:noFill/>
              </a:ln>
              <a:effectLst/>
            </c:spPr>
            <c:txPr>
              <a:bodyPr wrap="square" lIns="38100" tIns="19050" rIns="38100" bIns="19050" anchor="ctr">
                <a:spAutoFit/>
              </a:bodyPr>
              <a:lstStyle/>
              <a:p>
                <a:pPr>
                  <a:defRPr sz="2000" b="0">
                    <a:solidFill>
                      <a:schemeClr val="accent5">
                        <a:lumMod val="50000"/>
                      </a:schemeClr>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('BILAN REPTILES'!$B$6,'BILAN REPTILES'!$B$7,'BILAN REPTILES'!$B$9:$B$10,'BILAN REPTILES'!$B$11:$B$13)</c:f>
              <c:strCache>
                <c:ptCount val="7"/>
                <c:pt idx="0">
                  <c:v>RE</c:v>
                </c:pt>
                <c:pt idx="1">
                  <c:v>CR</c:v>
                </c:pt>
                <c:pt idx="2">
                  <c:v>EN</c:v>
                </c:pt>
                <c:pt idx="3">
                  <c:v>VU</c:v>
                </c:pt>
                <c:pt idx="4">
                  <c:v>NT</c:v>
                </c:pt>
                <c:pt idx="5">
                  <c:v>LC</c:v>
                </c:pt>
                <c:pt idx="6">
                  <c:v>DD</c:v>
                </c:pt>
              </c:strCache>
            </c:strRef>
          </c:cat>
          <c:val>
            <c:numRef>
              <c:f>('BILAN REPTILES'!$D$6,'BILAN REPTILES'!$D$7,'BILAN REPTILES'!$D$9:$D$10,'BILAN REPTILES'!$D$11:$D$13)</c:f>
              <c:numCache>
                <c:formatCode>General</c:formatCode>
                <c:ptCount val="7"/>
                <c:pt idx="0">
                  <c:v>0</c:v>
                </c:pt>
                <c:pt idx="1">
                  <c:v>1</c:v>
                </c:pt>
                <c:pt idx="2">
                  <c:v>0</c:v>
                </c:pt>
                <c:pt idx="3">
                  <c:v>2</c:v>
                </c:pt>
                <c:pt idx="4">
                  <c:v>2</c:v>
                </c:pt>
                <c:pt idx="5">
                  <c:v>5</c:v>
                </c:pt>
                <c:pt idx="6">
                  <c:v>1</c:v>
                </c:pt>
              </c:numCache>
            </c:numRef>
          </c:val>
          <c:extLst>
            <c:ext xmlns:c16="http://schemas.microsoft.com/office/drawing/2014/chart" uri="{C3380CC4-5D6E-409C-BE32-E72D297353CC}">
              <c16:uniqueId val="{0000000E-ED79-9940-B2A8-DCCB5C4D0307}"/>
            </c:ext>
          </c:extLst>
        </c:ser>
        <c:ser>
          <c:idx val="0"/>
          <c:order val="1"/>
          <c:dPt>
            <c:idx val="0"/>
            <c:bubble3D val="0"/>
            <c:spPr>
              <a:solidFill>
                <a:srgbClr val="5A1A63"/>
              </a:solidFill>
            </c:spPr>
            <c:extLst>
              <c:ext xmlns:c16="http://schemas.microsoft.com/office/drawing/2014/chart" uri="{C3380CC4-5D6E-409C-BE32-E72D297353CC}">
                <c16:uniqueId val="{00000010-ED79-9940-B2A8-DCCB5C4D0307}"/>
              </c:ext>
            </c:extLst>
          </c:dPt>
          <c:dPt>
            <c:idx val="1"/>
            <c:bubble3D val="0"/>
            <c:spPr>
              <a:solidFill>
                <a:srgbClr val="D3001B"/>
              </a:solidFill>
            </c:spPr>
            <c:extLst>
              <c:ext xmlns:c16="http://schemas.microsoft.com/office/drawing/2014/chart" uri="{C3380CC4-5D6E-409C-BE32-E72D297353CC}">
                <c16:uniqueId val="{00000012-ED79-9940-B2A8-DCCB5C4D0307}"/>
              </c:ext>
            </c:extLst>
          </c:dPt>
          <c:dPt>
            <c:idx val="2"/>
            <c:bubble3D val="0"/>
            <c:spPr>
              <a:solidFill>
                <a:srgbClr val="FBBF00"/>
              </a:solidFill>
            </c:spPr>
            <c:extLst>
              <c:ext xmlns:c16="http://schemas.microsoft.com/office/drawing/2014/chart" uri="{C3380CC4-5D6E-409C-BE32-E72D297353CC}">
                <c16:uniqueId val="{00000014-ED79-9940-B2A8-DCCB5C4D0307}"/>
              </c:ext>
            </c:extLst>
          </c:dPt>
          <c:dPt>
            <c:idx val="3"/>
            <c:bubble3D val="0"/>
            <c:spPr>
              <a:solidFill>
                <a:srgbClr val="FFED00"/>
              </a:solidFill>
            </c:spPr>
            <c:extLst>
              <c:ext xmlns:c16="http://schemas.microsoft.com/office/drawing/2014/chart" uri="{C3380CC4-5D6E-409C-BE32-E72D297353CC}">
                <c16:uniqueId val="{00000016-ED79-9940-B2A8-DCCB5C4D0307}"/>
              </c:ext>
            </c:extLst>
          </c:dPt>
          <c:dPt>
            <c:idx val="4"/>
            <c:bubble3D val="0"/>
            <c:spPr>
              <a:solidFill>
                <a:srgbClr val="FBF2CA"/>
              </a:solidFill>
            </c:spPr>
            <c:extLst>
              <c:ext xmlns:c16="http://schemas.microsoft.com/office/drawing/2014/chart" uri="{C3380CC4-5D6E-409C-BE32-E72D297353CC}">
                <c16:uniqueId val="{00000018-ED79-9940-B2A8-DCCB5C4D0307}"/>
              </c:ext>
            </c:extLst>
          </c:dPt>
          <c:dPt>
            <c:idx val="5"/>
            <c:bubble3D val="0"/>
            <c:spPr>
              <a:solidFill>
                <a:srgbClr val="78B74A"/>
              </a:solidFill>
            </c:spPr>
            <c:extLst>
              <c:ext xmlns:c16="http://schemas.microsoft.com/office/drawing/2014/chart" uri="{C3380CC4-5D6E-409C-BE32-E72D297353CC}">
                <c16:uniqueId val="{0000001A-ED79-9940-B2A8-DCCB5C4D0307}"/>
              </c:ext>
            </c:extLst>
          </c:dPt>
          <c:dPt>
            <c:idx val="6"/>
            <c:bubble3D val="0"/>
            <c:spPr>
              <a:solidFill>
                <a:srgbClr val="D3D4D5"/>
              </a:solidFill>
            </c:spPr>
            <c:extLst>
              <c:ext xmlns:c16="http://schemas.microsoft.com/office/drawing/2014/chart" uri="{C3380CC4-5D6E-409C-BE32-E72D297353CC}">
                <c16:uniqueId val="{0000001C-ED79-9940-B2A8-DCCB5C4D0307}"/>
              </c:ext>
            </c:extLst>
          </c:dPt>
          <c:dLbls>
            <c:dLbl>
              <c:idx val="0"/>
              <c:delete val="1"/>
              <c:extLst>
                <c:ext xmlns:c15="http://schemas.microsoft.com/office/drawing/2012/chart" uri="{CE6537A1-D6FC-4f65-9D91-7224C49458BB}"/>
                <c:ext xmlns:c16="http://schemas.microsoft.com/office/drawing/2014/chart" uri="{C3380CC4-5D6E-409C-BE32-E72D297353CC}">
                  <c16:uniqueId val="{00000010-ED79-9940-B2A8-DCCB5C4D0307}"/>
                </c:ext>
              </c:extLst>
            </c:dLbl>
            <c:dLbl>
              <c:idx val="1"/>
              <c:layout>
                <c:manualLayout>
                  <c:x val="-1.4085603647971707E-3"/>
                  <c:y val="-2.4884788722375922E-1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D79-9940-B2A8-DCCB5C4D0307}"/>
                </c:ext>
              </c:extLst>
            </c:dLbl>
            <c:dLbl>
              <c:idx val="2"/>
              <c:delete val="1"/>
              <c:extLst>
                <c:ext xmlns:c15="http://schemas.microsoft.com/office/drawing/2012/chart" uri="{CE6537A1-D6FC-4f65-9D91-7224C49458BB}"/>
                <c:ext xmlns:c16="http://schemas.microsoft.com/office/drawing/2014/chart" uri="{C3380CC4-5D6E-409C-BE32-E72D297353CC}">
                  <c16:uniqueId val="{00000014-ED79-9940-B2A8-DCCB5C4D0307}"/>
                </c:ext>
              </c:extLst>
            </c:dLbl>
            <c:dLbl>
              <c:idx val="4"/>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8-ED79-9940-B2A8-DCCB5C4D0307}"/>
                </c:ext>
              </c:extLst>
            </c:dLbl>
            <c:dLbl>
              <c:idx val="6"/>
              <c:tx>
                <c:rich>
                  <a:bodyPr/>
                  <a:lstStyle/>
                  <a:p>
                    <a:fld id="{3B63C35A-129B-C945-8EF0-65955672DF01}" type="CATEGORYNAME">
                      <a:rPr lang="en-US">
                        <a:solidFill>
                          <a:schemeClr val="tx1"/>
                        </a:solidFill>
                      </a:rPr>
                      <a:pPr/>
                      <a:t>[NOM DE CATÉGORIE]</a:t>
                    </a:fld>
                    <a:endParaRPr lang="fr-FR"/>
                  </a:p>
                </c:rich>
              </c:tx>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C-ED79-9940-B2A8-DCCB5C4D0307}"/>
                </c:ext>
              </c:extLst>
            </c:dLbl>
            <c:spPr>
              <a:noFill/>
              <a:ln>
                <a:noFill/>
              </a:ln>
              <a:effectLst/>
            </c:spPr>
            <c:txPr>
              <a:bodyPr wrap="square" lIns="38100" tIns="19050" rIns="38100" bIns="19050" anchor="ctr">
                <a:spAutoFit/>
              </a:bodyPr>
              <a:lstStyle/>
              <a:p>
                <a:pPr>
                  <a:defRPr sz="1600" b="1">
                    <a:solidFill>
                      <a:srgbClr val="FFFFFF"/>
                    </a:solidFill>
                  </a:defRPr>
                </a:pPr>
                <a:endParaRPr lang="fr-FR"/>
              </a:p>
            </c:txPr>
            <c:showLegendKey val="0"/>
            <c:showVal val="0"/>
            <c:showCatName val="1"/>
            <c:showSerName val="0"/>
            <c:showPercent val="0"/>
            <c:showBubbleSize val="0"/>
            <c:showLeaderLines val="0"/>
            <c:extLst>
              <c:ext xmlns:c15="http://schemas.microsoft.com/office/drawing/2012/chart" uri="{CE6537A1-D6FC-4f65-9D91-7224C49458BB}"/>
            </c:extLst>
          </c:dLbls>
          <c:cat>
            <c:strRef>
              <c:f>('BILAN REPTILES'!$B$6,'BILAN REPTILES'!$B$7,'BILAN REPTILES'!$B$9:$B$10,'BILAN REPTILES'!$B$11:$B$13)</c:f>
              <c:strCache>
                <c:ptCount val="7"/>
                <c:pt idx="0">
                  <c:v>RE</c:v>
                </c:pt>
                <c:pt idx="1">
                  <c:v>CR</c:v>
                </c:pt>
                <c:pt idx="2">
                  <c:v>EN</c:v>
                </c:pt>
                <c:pt idx="3">
                  <c:v>VU</c:v>
                </c:pt>
                <c:pt idx="4">
                  <c:v>NT</c:v>
                </c:pt>
                <c:pt idx="5">
                  <c:v>LC</c:v>
                </c:pt>
                <c:pt idx="6">
                  <c:v>DD</c:v>
                </c:pt>
              </c:strCache>
            </c:strRef>
          </c:cat>
          <c:val>
            <c:numRef>
              <c:f>('BILAN REPTILES'!$D$6,'BILAN REPTILES'!$D$7,'BILAN REPTILES'!$D$9:$D$10,'BILAN REPTILES'!$D$11:$D$13)</c:f>
              <c:numCache>
                <c:formatCode>General</c:formatCode>
                <c:ptCount val="7"/>
                <c:pt idx="0">
                  <c:v>0</c:v>
                </c:pt>
                <c:pt idx="1">
                  <c:v>1</c:v>
                </c:pt>
                <c:pt idx="2">
                  <c:v>0</c:v>
                </c:pt>
                <c:pt idx="3">
                  <c:v>2</c:v>
                </c:pt>
                <c:pt idx="4">
                  <c:v>2</c:v>
                </c:pt>
                <c:pt idx="5">
                  <c:v>5</c:v>
                </c:pt>
                <c:pt idx="6">
                  <c:v>1</c:v>
                </c:pt>
              </c:numCache>
            </c:numRef>
          </c:val>
          <c:extLst>
            <c:ext xmlns:c16="http://schemas.microsoft.com/office/drawing/2014/chart" uri="{C3380CC4-5D6E-409C-BE32-E72D297353CC}">
              <c16:uniqueId val="{0000001D-ED79-9940-B2A8-DCCB5C4D0307}"/>
            </c:ext>
          </c:extLst>
        </c:ser>
        <c:dLbls>
          <c:showLegendKey val="0"/>
          <c:showVal val="0"/>
          <c:showCatName val="1"/>
          <c:showSerName val="0"/>
          <c:showPercent val="1"/>
          <c:showBubbleSize val="0"/>
          <c:showLeaderLines val="1"/>
        </c:dLbls>
        <c:firstSliceAng val="0"/>
        <c:holeSize val="50"/>
      </c:doughnutChart>
      <c:spPr>
        <a:noFill/>
      </c:spPr>
    </c:plotArea>
    <c:plotVisOnly val="1"/>
    <c:dispBlanksAs val="gap"/>
    <c:showDLblsOverMax val="0"/>
    <c:extLst/>
  </c:chart>
  <c:spPr>
    <a:noFill/>
    <a:ln>
      <a:noFill/>
    </a:ln>
  </c:spPr>
  <c:txPr>
    <a:bodyPr/>
    <a:lstStyle/>
    <a:p>
      <a:pPr>
        <a:defRPr sz="16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1"/>
          <c:order val="0"/>
          <c:dPt>
            <c:idx val="0"/>
            <c:bubble3D val="0"/>
            <c:spPr>
              <a:solidFill>
                <a:srgbClr val="5A1A63">
                  <a:alpha val="50000"/>
                </a:srgbClr>
              </a:solidFill>
            </c:spPr>
            <c:extLst>
              <c:ext xmlns:c16="http://schemas.microsoft.com/office/drawing/2014/chart" uri="{C3380CC4-5D6E-409C-BE32-E72D297353CC}">
                <c16:uniqueId val="{00000001-C30D-5A42-B76D-5D178F64B34D}"/>
              </c:ext>
            </c:extLst>
          </c:dPt>
          <c:dPt>
            <c:idx val="1"/>
            <c:bubble3D val="0"/>
            <c:spPr>
              <a:solidFill>
                <a:srgbClr val="D3001B">
                  <a:alpha val="50000"/>
                </a:srgbClr>
              </a:solidFill>
            </c:spPr>
            <c:extLst>
              <c:ext xmlns:c16="http://schemas.microsoft.com/office/drawing/2014/chart" uri="{C3380CC4-5D6E-409C-BE32-E72D297353CC}">
                <c16:uniqueId val="{00000003-C30D-5A42-B76D-5D178F64B34D}"/>
              </c:ext>
            </c:extLst>
          </c:dPt>
          <c:dPt>
            <c:idx val="2"/>
            <c:bubble3D val="0"/>
            <c:spPr>
              <a:solidFill>
                <a:srgbClr val="FBBF00">
                  <a:alpha val="50000"/>
                </a:srgbClr>
              </a:solidFill>
            </c:spPr>
            <c:extLst>
              <c:ext xmlns:c16="http://schemas.microsoft.com/office/drawing/2014/chart" uri="{C3380CC4-5D6E-409C-BE32-E72D297353CC}">
                <c16:uniqueId val="{00000005-C30D-5A42-B76D-5D178F64B34D}"/>
              </c:ext>
            </c:extLst>
          </c:dPt>
          <c:dPt>
            <c:idx val="3"/>
            <c:bubble3D val="0"/>
            <c:spPr>
              <a:solidFill>
                <a:srgbClr val="FFED00">
                  <a:alpha val="50000"/>
                </a:srgbClr>
              </a:solidFill>
            </c:spPr>
            <c:extLst>
              <c:ext xmlns:c16="http://schemas.microsoft.com/office/drawing/2014/chart" uri="{C3380CC4-5D6E-409C-BE32-E72D297353CC}">
                <c16:uniqueId val="{00000007-C30D-5A42-B76D-5D178F64B34D}"/>
              </c:ext>
            </c:extLst>
          </c:dPt>
          <c:dPt>
            <c:idx val="4"/>
            <c:bubble3D val="0"/>
            <c:spPr>
              <a:solidFill>
                <a:srgbClr val="FBF2CA">
                  <a:alpha val="50000"/>
                </a:srgbClr>
              </a:solidFill>
            </c:spPr>
            <c:extLst>
              <c:ext xmlns:c16="http://schemas.microsoft.com/office/drawing/2014/chart" uri="{C3380CC4-5D6E-409C-BE32-E72D297353CC}">
                <c16:uniqueId val="{00000009-C30D-5A42-B76D-5D178F64B34D}"/>
              </c:ext>
            </c:extLst>
          </c:dPt>
          <c:dPt>
            <c:idx val="5"/>
            <c:bubble3D val="0"/>
            <c:spPr>
              <a:solidFill>
                <a:srgbClr val="78B74A">
                  <a:alpha val="50000"/>
                </a:srgbClr>
              </a:solidFill>
            </c:spPr>
            <c:extLst>
              <c:ext xmlns:c16="http://schemas.microsoft.com/office/drawing/2014/chart" uri="{C3380CC4-5D6E-409C-BE32-E72D297353CC}">
                <c16:uniqueId val="{0000000B-C30D-5A42-B76D-5D178F64B34D}"/>
              </c:ext>
            </c:extLst>
          </c:dPt>
          <c:dPt>
            <c:idx val="6"/>
            <c:bubble3D val="0"/>
            <c:spPr>
              <a:solidFill>
                <a:srgbClr val="D3D4D5">
                  <a:alpha val="50000"/>
                </a:srgbClr>
              </a:solidFill>
            </c:spPr>
            <c:extLst>
              <c:ext xmlns:c16="http://schemas.microsoft.com/office/drawing/2014/chart" uri="{C3380CC4-5D6E-409C-BE32-E72D297353CC}">
                <c16:uniqueId val="{0000000D-C30D-5A42-B76D-5D178F64B34D}"/>
              </c:ext>
            </c:extLst>
          </c:dPt>
          <c:dPt>
            <c:idx val="7"/>
            <c:bubble3D val="0"/>
            <c:spPr>
              <a:solidFill>
                <a:srgbClr val="5B5B5B">
                  <a:alpha val="50000"/>
                </a:srgbClr>
              </a:solidFill>
            </c:spPr>
            <c:extLst>
              <c:ext xmlns:c16="http://schemas.microsoft.com/office/drawing/2014/chart" uri="{C3380CC4-5D6E-409C-BE32-E72D297353CC}">
                <c16:uniqueId val="{0000000F-C30D-5A42-B76D-5D178F64B34D}"/>
              </c:ext>
            </c:extLst>
          </c:dPt>
          <c:dLbls>
            <c:dLbl>
              <c:idx val="0"/>
              <c:delete val="1"/>
              <c:extLst>
                <c:ext xmlns:c15="http://schemas.microsoft.com/office/drawing/2012/chart" uri="{CE6537A1-D6FC-4f65-9D91-7224C49458BB}"/>
                <c:ext xmlns:c16="http://schemas.microsoft.com/office/drawing/2014/chart" uri="{C3380CC4-5D6E-409C-BE32-E72D297353CC}">
                  <c16:uniqueId val="{00000001-C30D-5A42-B76D-5D178F64B34D}"/>
                </c:ext>
              </c:extLst>
            </c:dLbl>
            <c:dLbl>
              <c:idx val="1"/>
              <c:layout>
                <c:manualLayout>
                  <c:x val="-2.3942061547356508E-5"/>
                  <c:y val="1.3906376967475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0D-5A42-B76D-5D178F64B34D}"/>
                </c:ext>
              </c:extLst>
            </c:dLbl>
            <c:numFmt formatCode="General" sourceLinked="0"/>
            <c:spPr>
              <a:noFill/>
              <a:ln>
                <a:noFill/>
              </a:ln>
              <a:effectLst/>
            </c:spPr>
            <c:txPr>
              <a:bodyPr wrap="square" lIns="38100" tIns="19050" rIns="38100" bIns="19050" anchor="ctr">
                <a:spAutoFit/>
              </a:bodyPr>
              <a:lstStyle/>
              <a:p>
                <a:pPr>
                  <a:defRPr sz="2000" b="0">
                    <a:solidFill>
                      <a:schemeClr val="accent5">
                        <a:lumMod val="50000"/>
                      </a:schemeClr>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('BILAN AMPHIBIENS'!$B$6,'BILAN AMPHIBIENS'!$B$7,'BILAN AMPHIBIENS'!$B$9:$B$10,'BILAN AMPHIBIENS'!$B$11:$B$13,'BILAN AMPHIBIENS'!$B$19)</c:f>
              <c:strCache>
                <c:ptCount val="8"/>
                <c:pt idx="0">
                  <c:v>RE</c:v>
                </c:pt>
                <c:pt idx="1">
                  <c:v>CR</c:v>
                </c:pt>
                <c:pt idx="2">
                  <c:v>EN</c:v>
                </c:pt>
                <c:pt idx="3">
                  <c:v>VU</c:v>
                </c:pt>
                <c:pt idx="4">
                  <c:v>NT</c:v>
                </c:pt>
                <c:pt idx="5">
                  <c:v>LC</c:v>
                </c:pt>
                <c:pt idx="6">
                  <c:v>DD</c:v>
                </c:pt>
                <c:pt idx="7">
                  <c:v>NA</c:v>
                </c:pt>
              </c:strCache>
            </c:strRef>
          </c:cat>
          <c:val>
            <c:numRef>
              <c:f>('BILAN AMPHIBIENS'!$D$6,'BILAN AMPHIBIENS'!$D$7,'BILAN AMPHIBIENS'!$D$9:$D$10,'BILAN AMPHIBIENS'!$D$11:$D$13,'BILAN AMPHIBIENS'!$D$19)</c:f>
              <c:numCache>
                <c:formatCode>General</c:formatCode>
                <c:ptCount val="8"/>
                <c:pt idx="0">
                  <c:v>0</c:v>
                </c:pt>
                <c:pt idx="1">
                  <c:v>1</c:v>
                </c:pt>
                <c:pt idx="2">
                  <c:v>2</c:v>
                </c:pt>
                <c:pt idx="3">
                  <c:v>2</c:v>
                </c:pt>
                <c:pt idx="4">
                  <c:v>6</c:v>
                </c:pt>
                <c:pt idx="5">
                  <c:v>5</c:v>
                </c:pt>
                <c:pt idx="6">
                  <c:v>3</c:v>
                </c:pt>
                <c:pt idx="7">
                  <c:v>1</c:v>
                </c:pt>
              </c:numCache>
            </c:numRef>
          </c:val>
          <c:extLst>
            <c:ext xmlns:c16="http://schemas.microsoft.com/office/drawing/2014/chart" uri="{C3380CC4-5D6E-409C-BE32-E72D297353CC}">
              <c16:uniqueId val="{00000010-C30D-5A42-B76D-5D178F64B34D}"/>
            </c:ext>
          </c:extLst>
        </c:ser>
        <c:ser>
          <c:idx val="0"/>
          <c:order val="1"/>
          <c:dPt>
            <c:idx val="0"/>
            <c:bubble3D val="0"/>
            <c:spPr>
              <a:solidFill>
                <a:srgbClr val="5A1A63"/>
              </a:solidFill>
            </c:spPr>
            <c:extLst>
              <c:ext xmlns:c16="http://schemas.microsoft.com/office/drawing/2014/chart" uri="{C3380CC4-5D6E-409C-BE32-E72D297353CC}">
                <c16:uniqueId val="{00000012-C30D-5A42-B76D-5D178F64B34D}"/>
              </c:ext>
            </c:extLst>
          </c:dPt>
          <c:dPt>
            <c:idx val="1"/>
            <c:bubble3D val="0"/>
            <c:spPr>
              <a:solidFill>
                <a:srgbClr val="D3001B"/>
              </a:solidFill>
            </c:spPr>
            <c:extLst>
              <c:ext xmlns:c16="http://schemas.microsoft.com/office/drawing/2014/chart" uri="{C3380CC4-5D6E-409C-BE32-E72D297353CC}">
                <c16:uniqueId val="{00000014-C30D-5A42-B76D-5D178F64B34D}"/>
              </c:ext>
            </c:extLst>
          </c:dPt>
          <c:dPt>
            <c:idx val="2"/>
            <c:bubble3D val="0"/>
            <c:spPr>
              <a:solidFill>
                <a:srgbClr val="FBBF00"/>
              </a:solidFill>
            </c:spPr>
            <c:extLst>
              <c:ext xmlns:c16="http://schemas.microsoft.com/office/drawing/2014/chart" uri="{C3380CC4-5D6E-409C-BE32-E72D297353CC}">
                <c16:uniqueId val="{00000016-C30D-5A42-B76D-5D178F64B34D}"/>
              </c:ext>
            </c:extLst>
          </c:dPt>
          <c:dPt>
            <c:idx val="3"/>
            <c:bubble3D val="0"/>
            <c:spPr>
              <a:solidFill>
                <a:srgbClr val="FFED00"/>
              </a:solidFill>
            </c:spPr>
            <c:extLst>
              <c:ext xmlns:c16="http://schemas.microsoft.com/office/drawing/2014/chart" uri="{C3380CC4-5D6E-409C-BE32-E72D297353CC}">
                <c16:uniqueId val="{00000018-C30D-5A42-B76D-5D178F64B34D}"/>
              </c:ext>
            </c:extLst>
          </c:dPt>
          <c:dPt>
            <c:idx val="4"/>
            <c:bubble3D val="0"/>
            <c:spPr>
              <a:solidFill>
                <a:srgbClr val="FBF2CA"/>
              </a:solidFill>
            </c:spPr>
            <c:extLst>
              <c:ext xmlns:c16="http://schemas.microsoft.com/office/drawing/2014/chart" uri="{C3380CC4-5D6E-409C-BE32-E72D297353CC}">
                <c16:uniqueId val="{0000001A-C30D-5A42-B76D-5D178F64B34D}"/>
              </c:ext>
            </c:extLst>
          </c:dPt>
          <c:dPt>
            <c:idx val="5"/>
            <c:bubble3D val="0"/>
            <c:spPr>
              <a:solidFill>
                <a:srgbClr val="78B74A"/>
              </a:solidFill>
            </c:spPr>
            <c:extLst>
              <c:ext xmlns:c16="http://schemas.microsoft.com/office/drawing/2014/chart" uri="{C3380CC4-5D6E-409C-BE32-E72D297353CC}">
                <c16:uniqueId val="{0000001C-C30D-5A42-B76D-5D178F64B34D}"/>
              </c:ext>
            </c:extLst>
          </c:dPt>
          <c:dPt>
            <c:idx val="6"/>
            <c:bubble3D val="0"/>
            <c:spPr>
              <a:solidFill>
                <a:srgbClr val="D3D4D5"/>
              </a:solidFill>
            </c:spPr>
            <c:extLst>
              <c:ext xmlns:c16="http://schemas.microsoft.com/office/drawing/2014/chart" uri="{C3380CC4-5D6E-409C-BE32-E72D297353CC}">
                <c16:uniqueId val="{0000001E-C30D-5A42-B76D-5D178F64B34D}"/>
              </c:ext>
            </c:extLst>
          </c:dPt>
          <c:dPt>
            <c:idx val="7"/>
            <c:bubble3D val="0"/>
            <c:spPr>
              <a:solidFill>
                <a:srgbClr val="5B5B5B"/>
              </a:solidFill>
            </c:spPr>
            <c:extLst>
              <c:ext xmlns:c16="http://schemas.microsoft.com/office/drawing/2014/chart" uri="{C3380CC4-5D6E-409C-BE32-E72D297353CC}">
                <c16:uniqueId val="{00000020-C30D-5A42-B76D-5D178F64B34D}"/>
              </c:ext>
            </c:extLst>
          </c:dPt>
          <c:dLbls>
            <c:dLbl>
              <c:idx val="0"/>
              <c:delete val="1"/>
              <c:extLst>
                <c:ext xmlns:c15="http://schemas.microsoft.com/office/drawing/2012/chart" uri="{CE6537A1-D6FC-4f65-9D91-7224C49458BB}"/>
                <c:ext xmlns:c16="http://schemas.microsoft.com/office/drawing/2014/chart" uri="{C3380CC4-5D6E-409C-BE32-E72D297353CC}">
                  <c16:uniqueId val="{00000012-C30D-5A42-B76D-5D178F64B34D}"/>
                </c:ext>
              </c:extLst>
            </c:dLbl>
            <c:dLbl>
              <c:idx val="1"/>
              <c:layout>
                <c:manualLayout>
                  <c:x val="-1.4085603647971707E-3"/>
                  <c:y val="-2.4884788722375922E-1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30D-5A42-B76D-5D178F64B34D}"/>
                </c:ext>
              </c:extLst>
            </c:dLbl>
            <c:dLbl>
              <c:idx val="4"/>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A-C30D-5A42-B76D-5D178F64B34D}"/>
                </c:ext>
              </c:extLst>
            </c:dLbl>
            <c:dLbl>
              <c:idx val="6"/>
              <c:tx>
                <c:rich>
                  <a:bodyPr/>
                  <a:lstStyle/>
                  <a:p>
                    <a:fld id="{3B63C35A-129B-C945-8EF0-65955672DF01}" type="CATEGORYNAME">
                      <a:rPr lang="en-US">
                        <a:solidFill>
                          <a:schemeClr val="tx1"/>
                        </a:solidFill>
                      </a:rPr>
                      <a:pPr/>
                      <a:t>[NOM DE CATÉGORIE]</a:t>
                    </a:fld>
                    <a:endParaRPr lang="fr-FR"/>
                  </a:p>
                </c:rich>
              </c:tx>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E-C30D-5A42-B76D-5D178F64B34D}"/>
                </c:ext>
              </c:extLst>
            </c:dLbl>
            <c:spPr>
              <a:noFill/>
              <a:ln>
                <a:noFill/>
              </a:ln>
              <a:effectLst/>
            </c:spPr>
            <c:txPr>
              <a:bodyPr wrap="square" lIns="38100" tIns="19050" rIns="38100" bIns="19050" anchor="ctr">
                <a:spAutoFit/>
              </a:bodyPr>
              <a:lstStyle/>
              <a:p>
                <a:pPr>
                  <a:defRPr sz="1600" b="1">
                    <a:solidFill>
                      <a:srgbClr val="FFFFFF"/>
                    </a:solidFill>
                  </a:defRPr>
                </a:pPr>
                <a:endParaRPr lang="fr-FR"/>
              </a:p>
            </c:txPr>
            <c:showLegendKey val="0"/>
            <c:showVal val="0"/>
            <c:showCatName val="1"/>
            <c:showSerName val="0"/>
            <c:showPercent val="0"/>
            <c:showBubbleSize val="0"/>
            <c:showLeaderLines val="0"/>
            <c:extLst>
              <c:ext xmlns:c15="http://schemas.microsoft.com/office/drawing/2012/chart" uri="{CE6537A1-D6FC-4f65-9D91-7224C49458BB}"/>
            </c:extLst>
          </c:dLbls>
          <c:cat>
            <c:strRef>
              <c:f>('BILAN AMPHIBIENS'!$B$6,'BILAN AMPHIBIENS'!$B$7,'BILAN AMPHIBIENS'!$B$9:$B$10,'BILAN AMPHIBIENS'!$B$11:$B$13,'BILAN AMPHIBIENS'!$B$19)</c:f>
              <c:strCache>
                <c:ptCount val="8"/>
                <c:pt idx="0">
                  <c:v>RE</c:v>
                </c:pt>
                <c:pt idx="1">
                  <c:v>CR</c:v>
                </c:pt>
                <c:pt idx="2">
                  <c:v>EN</c:v>
                </c:pt>
                <c:pt idx="3">
                  <c:v>VU</c:v>
                </c:pt>
                <c:pt idx="4">
                  <c:v>NT</c:v>
                </c:pt>
                <c:pt idx="5">
                  <c:v>LC</c:v>
                </c:pt>
                <c:pt idx="6">
                  <c:v>DD</c:v>
                </c:pt>
                <c:pt idx="7">
                  <c:v>NA</c:v>
                </c:pt>
              </c:strCache>
            </c:strRef>
          </c:cat>
          <c:val>
            <c:numRef>
              <c:f>('BILAN AMPHIBIENS'!$D$6,'BILAN AMPHIBIENS'!$D$7,'BILAN AMPHIBIENS'!$D$9:$D$10,'BILAN AMPHIBIENS'!$D$11:$D$13,'BILAN AMPHIBIENS'!$D$19)</c:f>
              <c:numCache>
                <c:formatCode>General</c:formatCode>
                <c:ptCount val="8"/>
                <c:pt idx="0">
                  <c:v>0</c:v>
                </c:pt>
                <c:pt idx="1">
                  <c:v>1</c:v>
                </c:pt>
                <c:pt idx="2">
                  <c:v>2</c:v>
                </c:pt>
                <c:pt idx="3">
                  <c:v>2</c:v>
                </c:pt>
                <c:pt idx="4">
                  <c:v>6</c:v>
                </c:pt>
                <c:pt idx="5">
                  <c:v>5</c:v>
                </c:pt>
                <c:pt idx="6">
                  <c:v>3</c:v>
                </c:pt>
                <c:pt idx="7">
                  <c:v>1</c:v>
                </c:pt>
              </c:numCache>
            </c:numRef>
          </c:val>
          <c:extLst>
            <c:ext xmlns:c16="http://schemas.microsoft.com/office/drawing/2014/chart" uri="{C3380CC4-5D6E-409C-BE32-E72D297353CC}">
              <c16:uniqueId val="{00000021-C30D-5A42-B76D-5D178F64B34D}"/>
            </c:ext>
          </c:extLst>
        </c:ser>
        <c:dLbls>
          <c:showLegendKey val="0"/>
          <c:showVal val="0"/>
          <c:showCatName val="1"/>
          <c:showSerName val="0"/>
          <c:showPercent val="1"/>
          <c:showBubbleSize val="0"/>
          <c:showLeaderLines val="1"/>
        </c:dLbls>
        <c:firstSliceAng val="0"/>
        <c:holeSize val="50"/>
      </c:doughnutChart>
      <c:spPr>
        <a:noFill/>
      </c:spPr>
    </c:plotArea>
    <c:plotVisOnly val="1"/>
    <c:dispBlanksAs val="gap"/>
    <c:showDLblsOverMax val="0"/>
    <c:extLst/>
  </c:chart>
  <c:spPr>
    <a:noFill/>
    <a:ln>
      <a:noFill/>
    </a:ln>
  </c:spPr>
  <c:txPr>
    <a:bodyPr/>
    <a:lstStyle/>
    <a:p>
      <a:pPr>
        <a:defRPr sz="16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1"/>
          <c:order val="0"/>
          <c:dPt>
            <c:idx val="0"/>
            <c:bubble3D val="0"/>
            <c:spPr>
              <a:solidFill>
                <a:srgbClr val="5A1A63">
                  <a:alpha val="50000"/>
                </a:srgbClr>
              </a:solidFill>
            </c:spPr>
            <c:extLst>
              <c:ext xmlns:c16="http://schemas.microsoft.com/office/drawing/2014/chart" uri="{C3380CC4-5D6E-409C-BE32-E72D297353CC}">
                <c16:uniqueId val="{00000001-8242-5F4C-9D95-AD1B9FA58590}"/>
              </c:ext>
            </c:extLst>
          </c:dPt>
          <c:dPt>
            <c:idx val="1"/>
            <c:bubble3D val="0"/>
            <c:spPr>
              <a:solidFill>
                <a:srgbClr val="D3001B">
                  <a:alpha val="50000"/>
                </a:srgbClr>
              </a:solidFill>
            </c:spPr>
            <c:extLst>
              <c:ext xmlns:c16="http://schemas.microsoft.com/office/drawing/2014/chart" uri="{C3380CC4-5D6E-409C-BE32-E72D297353CC}">
                <c16:uniqueId val="{00000003-8242-5F4C-9D95-AD1B9FA58590}"/>
              </c:ext>
            </c:extLst>
          </c:dPt>
          <c:dPt>
            <c:idx val="2"/>
            <c:bubble3D val="0"/>
            <c:spPr>
              <a:solidFill>
                <a:srgbClr val="FBBF00">
                  <a:alpha val="50000"/>
                </a:srgbClr>
              </a:solidFill>
            </c:spPr>
            <c:extLst>
              <c:ext xmlns:c16="http://schemas.microsoft.com/office/drawing/2014/chart" uri="{C3380CC4-5D6E-409C-BE32-E72D297353CC}">
                <c16:uniqueId val="{00000005-8242-5F4C-9D95-AD1B9FA58590}"/>
              </c:ext>
            </c:extLst>
          </c:dPt>
          <c:dPt>
            <c:idx val="3"/>
            <c:bubble3D val="0"/>
            <c:spPr>
              <a:solidFill>
                <a:srgbClr val="FFED00">
                  <a:alpha val="50000"/>
                </a:srgbClr>
              </a:solidFill>
            </c:spPr>
            <c:extLst>
              <c:ext xmlns:c16="http://schemas.microsoft.com/office/drawing/2014/chart" uri="{C3380CC4-5D6E-409C-BE32-E72D297353CC}">
                <c16:uniqueId val="{00000007-8242-5F4C-9D95-AD1B9FA58590}"/>
              </c:ext>
            </c:extLst>
          </c:dPt>
          <c:dPt>
            <c:idx val="4"/>
            <c:bubble3D val="0"/>
            <c:spPr>
              <a:solidFill>
                <a:srgbClr val="FBF2CA">
                  <a:alpha val="50000"/>
                </a:srgbClr>
              </a:solidFill>
            </c:spPr>
            <c:extLst>
              <c:ext xmlns:c16="http://schemas.microsoft.com/office/drawing/2014/chart" uri="{C3380CC4-5D6E-409C-BE32-E72D297353CC}">
                <c16:uniqueId val="{00000009-8242-5F4C-9D95-AD1B9FA58590}"/>
              </c:ext>
            </c:extLst>
          </c:dPt>
          <c:dPt>
            <c:idx val="5"/>
            <c:bubble3D val="0"/>
            <c:spPr>
              <a:solidFill>
                <a:srgbClr val="78B74A">
                  <a:alpha val="50000"/>
                </a:srgbClr>
              </a:solidFill>
            </c:spPr>
            <c:extLst>
              <c:ext xmlns:c16="http://schemas.microsoft.com/office/drawing/2014/chart" uri="{C3380CC4-5D6E-409C-BE32-E72D297353CC}">
                <c16:uniqueId val="{0000000B-8242-5F4C-9D95-AD1B9FA58590}"/>
              </c:ext>
            </c:extLst>
          </c:dPt>
          <c:dPt>
            <c:idx val="6"/>
            <c:bubble3D val="0"/>
            <c:spPr>
              <a:solidFill>
                <a:srgbClr val="D3D4D5">
                  <a:alpha val="50000"/>
                </a:srgbClr>
              </a:solidFill>
            </c:spPr>
            <c:extLst>
              <c:ext xmlns:c16="http://schemas.microsoft.com/office/drawing/2014/chart" uri="{C3380CC4-5D6E-409C-BE32-E72D297353CC}">
                <c16:uniqueId val="{0000000D-8242-5F4C-9D95-AD1B9FA58590}"/>
              </c:ext>
            </c:extLst>
          </c:dPt>
          <c:dLbls>
            <c:dLbl>
              <c:idx val="0"/>
              <c:delete val="1"/>
              <c:extLst>
                <c:ext xmlns:c15="http://schemas.microsoft.com/office/drawing/2012/chart" uri="{CE6537A1-D6FC-4f65-9D91-7224C49458BB}"/>
                <c:ext xmlns:c16="http://schemas.microsoft.com/office/drawing/2014/chart" uri="{C3380CC4-5D6E-409C-BE32-E72D297353CC}">
                  <c16:uniqueId val="{00000001-8242-5F4C-9D95-AD1B9FA58590}"/>
                </c:ext>
              </c:extLst>
            </c:dLbl>
            <c:dLbl>
              <c:idx val="1"/>
              <c:layout>
                <c:manualLayout>
                  <c:x val="-2.3942061547356508E-5"/>
                  <c:y val="1.3906376967475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42-5F4C-9D95-AD1B9FA58590}"/>
                </c:ext>
              </c:extLst>
            </c:dLbl>
            <c:numFmt formatCode="General" sourceLinked="0"/>
            <c:spPr>
              <a:noFill/>
              <a:ln>
                <a:noFill/>
              </a:ln>
              <a:effectLst/>
            </c:spPr>
            <c:txPr>
              <a:bodyPr wrap="square" lIns="38100" tIns="19050" rIns="38100" bIns="19050" anchor="ctr">
                <a:spAutoFit/>
              </a:bodyPr>
              <a:lstStyle/>
              <a:p>
                <a:pPr>
                  <a:defRPr sz="2000" b="0">
                    <a:solidFill>
                      <a:schemeClr val="accent5">
                        <a:lumMod val="50000"/>
                      </a:schemeClr>
                    </a:solidFil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('BILAN AMPHIBIENS'!$B$6,'BILAN AMPHIBIENS'!$B$7,'BILAN AMPHIBIENS'!$B$9:$B$10,'BILAN AMPHIBIENS'!$B$11:$B$13)</c:f>
              <c:strCache>
                <c:ptCount val="7"/>
                <c:pt idx="0">
                  <c:v>RE</c:v>
                </c:pt>
                <c:pt idx="1">
                  <c:v>CR</c:v>
                </c:pt>
                <c:pt idx="2">
                  <c:v>EN</c:v>
                </c:pt>
                <c:pt idx="3">
                  <c:v>VU</c:v>
                </c:pt>
                <c:pt idx="4">
                  <c:v>NT</c:v>
                </c:pt>
                <c:pt idx="5">
                  <c:v>LC</c:v>
                </c:pt>
                <c:pt idx="6">
                  <c:v>DD</c:v>
                </c:pt>
              </c:strCache>
            </c:strRef>
          </c:cat>
          <c:val>
            <c:numRef>
              <c:f>('BILAN AMPHIBIENS'!$D$6,'BILAN AMPHIBIENS'!$D$7,'BILAN AMPHIBIENS'!$D$9:$D$10,'BILAN AMPHIBIENS'!$D$11:$D$13)</c:f>
              <c:numCache>
                <c:formatCode>General</c:formatCode>
                <c:ptCount val="7"/>
                <c:pt idx="0">
                  <c:v>0</c:v>
                </c:pt>
                <c:pt idx="1">
                  <c:v>1</c:v>
                </c:pt>
                <c:pt idx="2">
                  <c:v>2</c:v>
                </c:pt>
                <c:pt idx="3">
                  <c:v>2</c:v>
                </c:pt>
                <c:pt idx="4">
                  <c:v>6</c:v>
                </c:pt>
                <c:pt idx="5">
                  <c:v>5</c:v>
                </c:pt>
                <c:pt idx="6">
                  <c:v>3</c:v>
                </c:pt>
              </c:numCache>
            </c:numRef>
          </c:val>
          <c:extLst>
            <c:ext xmlns:c16="http://schemas.microsoft.com/office/drawing/2014/chart" uri="{C3380CC4-5D6E-409C-BE32-E72D297353CC}">
              <c16:uniqueId val="{00000010-8242-5F4C-9D95-AD1B9FA58590}"/>
            </c:ext>
          </c:extLst>
        </c:ser>
        <c:ser>
          <c:idx val="0"/>
          <c:order val="1"/>
          <c:dPt>
            <c:idx val="0"/>
            <c:bubble3D val="0"/>
            <c:spPr>
              <a:solidFill>
                <a:srgbClr val="5A1A63"/>
              </a:solidFill>
            </c:spPr>
            <c:extLst>
              <c:ext xmlns:c16="http://schemas.microsoft.com/office/drawing/2014/chart" uri="{C3380CC4-5D6E-409C-BE32-E72D297353CC}">
                <c16:uniqueId val="{00000012-8242-5F4C-9D95-AD1B9FA58590}"/>
              </c:ext>
            </c:extLst>
          </c:dPt>
          <c:dPt>
            <c:idx val="1"/>
            <c:bubble3D val="0"/>
            <c:spPr>
              <a:solidFill>
                <a:srgbClr val="D3001B"/>
              </a:solidFill>
            </c:spPr>
            <c:extLst>
              <c:ext xmlns:c16="http://schemas.microsoft.com/office/drawing/2014/chart" uri="{C3380CC4-5D6E-409C-BE32-E72D297353CC}">
                <c16:uniqueId val="{00000014-8242-5F4C-9D95-AD1B9FA58590}"/>
              </c:ext>
            </c:extLst>
          </c:dPt>
          <c:dPt>
            <c:idx val="2"/>
            <c:bubble3D val="0"/>
            <c:spPr>
              <a:solidFill>
                <a:srgbClr val="FBBF00"/>
              </a:solidFill>
            </c:spPr>
            <c:extLst>
              <c:ext xmlns:c16="http://schemas.microsoft.com/office/drawing/2014/chart" uri="{C3380CC4-5D6E-409C-BE32-E72D297353CC}">
                <c16:uniqueId val="{00000016-8242-5F4C-9D95-AD1B9FA58590}"/>
              </c:ext>
            </c:extLst>
          </c:dPt>
          <c:dPt>
            <c:idx val="3"/>
            <c:bubble3D val="0"/>
            <c:spPr>
              <a:solidFill>
                <a:srgbClr val="FFED00"/>
              </a:solidFill>
            </c:spPr>
            <c:extLst>
              <c:ext xmlns:c16="http://schemas.microsoft.com/office/drawing/2014/chart" uri="{C3380CC4-5D6E-409C-BE32-E72D297353CC}">
                <c16:uniqueId val="{00000018-8242-5F4C-9D95-AD1B9FA58590}"/>
              </c:ext>
            </c:extLst>
          </c:dPt>
          <c:dPt>
            <c:idx val="4"/>
            <c:bubble3D val="0"/>
            <c:spPr>
              <a:solidFill>
                <a:srgbClr val="FBF2CA"/>
              </a:solidFill>
            </c:spPr>
            <c:extLst>
              <c:ext xmlns:c16="http://schemas.microsoft.com/office/drawing/2014/chart" uri="{C3380CC4-5D6E-409C-BE32-E72D297353CC}">
                <c16:uniqueId val="{0000001A-8242-5F4C-9D95-AD1B9FA58590}"/>
              </c:ext>
            </c:extLst>
          </c:dPt>
          <c:dPt>
            <c:idx val="5"/>
            <c:bubble3D val="0"/>
            <c:spPr>
              <a:solidFill>
                <a:srgbClr val="78B74A"/>
              </a:solidFill>
            </c:spPr>
            <c:extLst>
              <c:ext xmlns:c16="http://schemas.microsoft.com/office/drawing/2014/chart" uri="{C3380CC4-5D6E-409C-BE32-E72D297353CC}">
                <c16:uniqueId val="{0000001C-8242-5F4C-9D95-AD1B9FA58590}"/>
              </c:ext>
            </c:extLst>
          </c:dPt>
          <c:dPt>
            <c:idx val="6"/>
            <c:bubble3D val="0"/>
            <c:spPr>
              <a:solidFill>
                <a:srgbClr val="D3D4D5"/>
              </a:solidFill>
            </c:spPr>
            <c:extLst>
              <c:ext xmlns:c16="http://schemas.microsoft.com/office/drawing/2014/chart" uri="{C3380CC4-5D6E-409C-BE32-E72D297353CC}">
                <c16:uniqueId val="{0000001E-8242-5F4C-9D95-AD1B9FA58590}"/>
              </c:ext>
            </c:extLst>
          </c:dPt>
          <c:dLbls>
            <c:dLbl>
              <c:idx val="0"/>
              <c:delete val="1"/>
              <c:extLst>
                <c:ext xmlns:c15="http://schemas.microsoft.com/office/drawing/2012/chart" uri="{CE6537A1-D6FC-4f65-9D91-7224C49458BB}"/>
                <c:ext xmlns:c16="http://schemas.microsoft.com/office/drawing/2014/chart" uri="{C3380CC4-5D6E-409C-BE32-E72D297353CC}">
                  <c16:uniqueId val="{00000012-8242-5F4C-9D95-AD1B9FA58590}"/>
                </c:ext>
              </c:extLst>
            </c:dLbl>
            <c:dLbl>
              <c:idx val="1"/>
              <c:layout>
                <c:manualLayout>
                  <c:x val="-1.4085603647971707E-3"/>
                  <c:y val="-2.4884788722375922E-1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42-5F4C-9D95-AD1B9FA58590}"/>
                </c:ext>
              </c:extLst>
            </c:dLbl>
            <c:dLbl>
              <c:idx val="4"/>
              <c:spPr>
                <a:noFill/>
                <a:ln>
                  <a:noFill/>
                </a:ln>
                <a:effectLst/>
              </c:spPr>
              <c:txPr>
                <a:bodyPr wrap="square" lIns="38100" tIns="19050" rIns="38100" bIns="19050" anchor="ctr">
                  <a:spAutoFit/>
                </a:bodyPr>
                <a:lstStyle/>
                <a:p>
                  <a:pPr>
                    <a:defRPr sz="1600" b="1">
                      <a:solidFill>
                        <a:schemeClr val="tx1"/>
                      </a:solidFill>
                    </a:defRPr>
                  </a:pPr>
                  <a:endParaRPr lang="fr-FR"/>
                </a:p>
              </c:txPr>
              <c:showLegendKey val="0"/>
              <c:showVal val="0"/>
              <c:showCatName val="1"/>
              <c:showSerName val="0"/>
              <c:showPercent val="0"/>
              <c:showBubbleSize val="0"/>
              <c:extLst>
                <c:ext xmlns:c16="http://schemas.microsoft.com/office/drawing/2014/chart" uri="{C3380CC4-5D6E-409C-BE32-E72D297353CC}">
                  <c16:uniqueId val="{0000001A-8242-5F4C-9D95-AD1B9FA58590}"/>
                </c:ext>
              </c:extLst>
            </c:dLbl>
            <c:dLbl>
              <c:idx val="6"/>
              <c:tx>
                <c:rich>
                  <a:bodyPr/>
                  <a:lstStyle/>
                  <a:p>
                    <a:fld id="{3B63C35A-129B-C945-8EF0-65955672DF01}" type="CATEGORYNAME">
                      <a:rPr lang="en-US">
                        <a:solidFill>
                          <a:schemeClr val="tx1"/>
                        </a:solidFill>
                      </a:rPr>
                      <a:pPr/>
                      <a:t>[NOM DE CATÉGORIE]</a:t>
                    </a:fld>
                    <a:endParaRPr lang="fr-FR"/>
                  </a:p>
                </c:rich>
              </c:tx>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E-8242-5F4C-9D95-AD1B9FA58590}"/>
                </c:ext>
              </c:extLst>
            </c:dLbl>
            <c:spPr>
              <a:noFill/>
              <a:ln>
                <a:noFill/>
              </a:ln>
              <a:effectLst/>
            </c:spPr>
            <c:txPr>
              <a:bodyPr wrap="square" lIns="38100" tIns="19050" rIns="38100" bIns="19050" anchor="ctr">
                <a:spAutoFit/>
              </a:bodyPr>
              <a:lstStyle/>
              <a:p>
                <a:pPr>
                  <a:defRPr sz="1600" b="1">
                    <a:solidFill>
                      <a:srgbClr val="FFFFFF"/>
                    </a:solidFill>
                  </a:defRPr>
                </a:pPr>
                <a:endParaRPr lang="fr-FR"/>
              </a:p>
            </c:txPr>
            <c:showLegendKey val="0"/>
            <c:showVal val="0"/>
            <c:showCatName val="1"/>
            <c:showSerName val="0"/>
            <c:showPercent val="0"/>
            <c:showBubbleSize val="0"/>
            <c:showLeaderLines val="0"/>
            <c:extLst>
              <c:ext xmlns:c15="http://schemas.microsoft.com/office/drawing/2012/chart" uri="{CE6537A1-D6FC-4f65-9D91-7224C49458BB}"/>
            </c:extLst>
          </c:dLbls>
          <c:cat>
            <c:strRef>
              <c:f>('BILAN AMPHIBIENS'!$B$6,'BILAN AMPHIBIENS'!$B$7,'BILAN AMPHIBIENS'!$B$9:$B$10,'BILAN AMPHIBIENS'!$B$11:$B$13)</c:f>
              <c:strCache>
                <c:ptCount val="7"/>
                <c:pt idx="0">
                  <c:v>RE</c:v>
                </c:pt>
                <c:pt idx="1">
                  <c:v>CR</c:v>
                </c:pt>
                <c:pt idx="2">
                  <c:v>EN</c:v>
                </c:pt>
                <c:pt idx="3">
                  <c:v>VU</c:v>
                </c:pt>
                <c:pt idx="4">
                  <c:v>NT</c:v>
                </c:pt>
                <c:pt idx="5">
                  <c:v>LC</c:v>
                </c:pt>
                <c:pt idx="6">
                  <c:v>DD</c:v>
                </c:pt>
              </c:strCache>
            </c:strRef>
          </c:cat>
          <c:val>
            <c:numRef>
              <c:f>('BILAN AMPHIBIENS'!$D$6,'BILAN AMPHIBIENS'!$D$7,'BILAN AMPHIBIENS'!$D$9:$D$10,'BILAN AMPHIBIENS'!$D$11:$D$13)</c:f>
              <c:numCache>
                <c:formatCode>General</c:formatCode>
                <c:ptCount val="7"/>
                <c:pt idx="0">
                  <c:v>0</c:v>
                </c:pt>
                <c:pt idx="1">
                  <c:v>1</c:v>
                </c:pt>
                <c:pt idx="2">
                  <c:v>2</c:v>
                </c:pt>
                <c:pt idx="3">
                  <c:v>2</c:v>
                </c:pt>
                <c:pt idx="4">
                  <c:v>6</c:v>
                </c:pt>
                <c:pt idx="5">
                  <c:v>5</c:v>
                </c:pt>
                <c:pt idx="6">
                  <c:v>3</c:v>
                </c:pt>
              </c:numCache>
            </c:numRef>
          </c:val>
          <c:extLst>
            <c:ext xmlns:c16="http://schemas.microsoft.com/office/drawing/2014/chart" uri="{C3380CC4-5D6E-409C-BE32-E72D297353CC}">
              <c16:uniqueId val="{00000021-8242-5F4C-9D95-AD1B9FA58590}"/>
            </c:ext>
          </c:extLst>
        </c:ser>
        <c:dLbls>
          <c:showLegendKey val="0"/>
          <c:showVal val="0"/>
          <c:showCatName val="1"/>
          <c:showSerName val="0"/>
          <c:showPercent val="1"/>
          <c:showBubbleSize val="0"/>
          <c:showLeaderLines val="1"/>
        </c:dLbls>
        <c:firstSliceAng val="0"/>
        <c:holeSize val="50"/>
      </c:doughnutChart>
      <c:spPr>
        <a:noFill/>
      </c:spPr>
    </c:plotArea>
    <c:plotVisOnly val="1"/>
    <c:dispBlanksAs val="gap"/>
    <c:showDLblsOverMax val="0"/>
    <c:extLst/>
  </c:chart>
  <c:spPr>
    <a:noFill/>
    <a:ln>
      <a:noFill/>
    </a:ln>
  </c:spPr>
  <c:txPr>
    <a:bodyPr/>
    <a:lstStyle/>
    <a:p>
      <a:pPr>
        <a:defRPr sz="16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3654662</xdr:colOff>
      <xdr:row>7</xdr:row>
      <xdr:rowOff>643811</xdr:rowOff>
    </xdr:from>
    <xdr:to>
      <xdr:col>2</xdr:col>
      <xdr:colOff>5454662</xdr:colOff>
      <xdr:row>7</xdr:row>
      <xdr:rowOff>2958800</xdr:rowOff>
    </xdr:to>
    <xdr:pic>
      <xdr:nvPicPr>
        <xdr:cNvPr id="2" name="Image 1" descr="DREAL Grand Est">
          <a:extLst>
            <a:ext uri="{FF2B5EF4-FFF2-40B4-BE49-F238E27FC236}">
              <a16:creationId xmlns:a16="http://schemas.microsoft.com/office/drawing/2014/main" id="{0A90A7C5-896D-7E4E-BBFB-A2AF80460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0718" y="9417543"/>
          <a:ext cx="1800000" cy="2314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3305462</xdr:colOff>
      <xdr:row>3</xdr:row>
      <xdr:rowOff>335908</xdr:rowOff>
    </xdr:from>
    <xdr:to>
      <xdr:col>2</xdr:col>
      <xdr:colOff>5803862</xdr:colOff>
      <xdr:row>3</xdr:row>
      <xdr:rowOff>1776162</xdr:rowOff>
    </xdr:to>
    <xdr:pic>
      <xdr:nvPicPr>
        <xdr:cNvPr id="4" name="Image 3">
          <a:extLst>
            <a:ext uri="{FF2B5EF4-FFF2-40B4-BE49-F238E27FC236}">
              <a16:creationId xmlns:a16="http://schemas.microsoft.com/office/drawing/2014/main" id="{750C21C4-E1DE-D048-B71F-FFA1834DBEDC}"/>
            </a:ext>
          </a:extLst>
        </xdr:cNvPr>
        <xdr:cNvPicPr>
          <a:picLocks noChangeAspect="1"/>
        </xdr:cNvPicPr>
      </xdr:nvPicPr>
      <xdr:blipFill>
        <a:blip xmlns:r="http://schemas.openxmlformats.org/officeDocument/2006/relationships" r:embed="rId2"/>
        <a:stretch>
          <a:fillRect/>
        </a:stretch>
      </xdr:blipFill>
      <xdr:spPr>
        <a:xfrm>
          <a:off x="6471518" y="2616542"/>
          <a:ext cx="2498400" cy="1440254"/>
        </a:xfrm>
        <a:prstGeom prst="rect">
          <a:avLst/>
        </a:prstGeom>
        <a:ln>
          <a:solidFill>
            <a:schemeClr val="tx1">
              <a:lumMod val="50000"/>
              <a:lumOff val="50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279562</xdr:colOff>
      <xdr:row>2</xdr:row>
      <xdr:rowOff>133126</xdr:rowOff>
    </xdr:from>
    <xdr:to>
      <xdr:col>9</xdr:col>
      <xdr:colOff>16653</xdr:colOff>
      <xdr:row>16</xdr:row>
      <xdr:rowOff>112237</xdr:rowOff>
    </xdr:to>
    <xdr:graphicFrame macro="">
      <xdr:nvGraphicFramePr>
        <xdr:cNvPr id="2" name="Graphique 1">
          <a:extLst>
            <a:ext uri="{FF2B5EF4-FFF2-40B4-BE49-F238E27FC236}">
              <a16:creationId xmlns:a16="http://schemas.microsoft.com/office/drawing/2014/main" id="{7258A625-8057-F944-8129-877C2E1310B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228600</xdr:colOff>
      <xdr:row>14</xdr:row>
      <xdr:rowOff>254000</xdr:rowOff>
    </xdr:from>
    <xdr:to>
      <xdr:col>8</xdr:col>
      <xdr:colOff>5566391</xdr:colOff>
      <xdr:row>31</xdr:row>
      <xdr:rowOff>42611</xdr:rowOff>
    </xdr:to>
    <xdr:graphicFrame macro="">
      <xdr:nvGraphicFramePr>
        <xdr:cNvPr id="3" name="Graphique 2">
          <a:extLst>
            <a:ext uri="{FF2B5EF4-FFF2-40B4-BE49-F238E27FC236}">
              <a16:creationId xmlns:a16="http://schemas.microsoft.com/office/drawing/2014/main" id="{45B96DF6-F4A4-6E41-B083-F648424D0F5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8</xdr:col>
      <xdr:colOff>279562</xdr:colOff>
      <xdr:row>2</xdr:row>
      <xdr:rowOff>133126</xdr:rowOff>
    </xdr:from>
    <xdr:to>
      <xdr:col>9</xdr:col>
      <xdr:colOff>16653</xdr:colOff>
      <xdr:row>16</xdr:row>
      <xdr:rowOff>112237</xdr:rowOff>
    </xdr:to>
    <xdr:graphicFrame macro="">
      <xdr:nvGraphicFramePr>
        <xdr:cNvPr id="2" name="Graphique 1">
          <a:extLst>
            <a:ext uri="{FF2B5EF4-FFF2-40B4-BE49-F238E27FC236}">
              <a16:creationId xmlns:a16="http://schemas.microsoft.com/office/drawing/2014/main" id="{4282F3C2-2D14-1345-A289-9C5B871BD3E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228600</xdr:colOff>
      <xdr:row>14</xdr:row>
      <xdr:rowOff>254000</xdr:rowOff>
    </xdr:from>
    <xdr:to>
      <xdr:col>8</xdr:col>
      <xdr:colOff>5566391</xdr:colOff>
      <xdr:row>31</xdr:row>
      <xdr:rowOff>42611</xdr:rowOff>
    </xdr:to>
    <xdr:graphicFrame macro="">
      <xdr:nvGraphicFramePr>
        <xdr:cNvPr id="3" name="Graphique 2">
          <a:extLst>
            <a:ext uri="{FF2B5EF4-FFF2-40B4-BE49-F238E27FC236}">
              <a16:creationId xmlns:a16="http://schemas.microsoft.com/office/drawing/2014/main" id="{648A6DD7-0EC2-4A47-B893-37ED9649F03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8</xdr:col>
      <xdr:colOff>279562</xdr:colOff>
      <xdr:row>2</xdr:row>
      <xdr:rowOff>133126</xdr:rowOff>
    </xdr:from>
    <xdr:to>
      <xdr:col>9</xdr:col>
      <xdr:colOff>16653</xdr:colOff>
      <xdr:row>16</xdr:row>
      <xdr:rowOff>112237</xdr:rowOff>
    </xdr:to>
    <xdr:graphicFrame macro="">
      <xdr:nvGraphicFramePr>
        <xdr:cNvPr id="2" name="Graphique 1">
          <a:extLst>
            <a:ext uri="{FF2B5EF4-FFF2-40B4-BE49-F238E27FC236}">
              <a16:creationId xmlns:a16="http://schemas.microsoft.com/office/drawing/2014/main" id="{633F3195-2E80-4447-AABA-00AB1F7C7D4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228600</xdr:colOff>
      <xdr:row>14</xdr:row>
      <xdr:rowOff>254000</xdr:rowOff>
    </xdr:from>
    <xdr:to>
      <xdr:col>8</xdr:col>
      <xdr:colOff>5566391</xdr:colOff>
      <xdr:row>31</xdr:row>
      <xdr:rowOff>42611</xdr:rowOff>
    </xdr:to>
    <xdr:graphicFrame macro="">
      <xdr:nvGraphicFramePr>
        <xdr:cNvPr id="3" name="Graphique 2">
          <a:extLst>
            <a:ext uri="{FF2B5EF4-FFF2-40B4-BE49-F238E27FC236}">
              <a16:creationId xmlns:a16="http://schemas.microsoft.com/office/drawing/2014/main" id="{04E5B99B-58F5-AE4C-9134-25271EF2DBA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181200</xdr:colOff>
      <xdr:row>15</xdr:row>
      <xdr:rowOff>71552</xdr:rowOff>
    </xdr:from>
    <xdr:to>
      <xdr:col>2</xdr:col>
      <xdr:colOff>729840</xdr:colOff>
      <xdr:row>15</xdr:row>
      <xdr:rowOff>620192</xdr:rowOff>
    </xdr:to>
    <xdr:pic>
      <xdr:nvPicPr>
        <xdr:cNvPr id="2" name="DD.gif" descr="movie::file://localhost/Volumes/Connexion%20Raynald_rayny/odonat_partage/2-PROJETS_ODONAT/4-Listes_Rouges/LISTES_ROUGES_GRANDEST_2020-2024/1-TRANSVERSAL%202019-2024/102%20-%20Maquettes/Pictos%20UICN/DD.gif">
          <a:extLst>
            <a:ext uri="{FF2B5EF4-FFF2-40B4-BE49-F238E27FC236}">
              <a16:creationId xmlns:a16="http://schemas.microsoft.com/office/drawing/2014/main" id="{270B6D15-0C47-4543-866D-A8F2DC826085}"/>
            </a:ext>
          </a:extLst>
        </xdr:cNvPr>
        <xdr:cNvPicPr/>
      </xdr:nvPicPr>
      <xdr:blipFill>
        <a:blip xmlns:r="http://schemas.openxmlformats.org/officeDocument/2006/relationships" r:embed="rId1"/>
        <a:stretch>
          <a:fillRect/>
        </a:stretch>
      </xdr:blipFill>
      <xdr:spPr>
        <a:xfrm>
          <a:off x="2670400" y="11133252"/>
          <a:ext cx="548640" cy="548640"/>
        </a:xfrm>
        <a:prstGeom prst="rect">
          <a:avLst/>
        </a:prstGeom>
      </xdr:spPr>
    </xdr:pic>
    <xdr:clientData/>
  </xdr:twoCellAnchor>
  <xdr:twoCellAnchor editAs="oneCell">
    <xdr:from>
      <xdr:col>2</xdr:col>
      <xdr:colOff>181200</xdr:colOff>
      <xdr:row>11</xdr:row>
      <xdr:rowOff>76508</xdr:rowOff>
    </xdr:from>
    <xdr:to>
      <xdr:col>2</xdr:col>
      <xdr:colOff>729840</xdr:colOff>
      <xdr:row>11</xdr:row>
      <xdr:rowOff>625148</xdr:rowOff>
    </xdr:to>
    <xdr:pic>
      <xdr:nvPicPr>
        <xdr:cNvPr id="3" name="EN.gif" descr="movie::file://localhost/Volumes/Connexion%20Raynald_rayny/odonat_partage/2-PROJETS_ODONAT/4-Listes_Rouges/LISTES_ROUGES_GRANDEST_2020-2024/1-TRANSVERSAL%202019-2024/102%20-%20Maquettes/Pictos%20UICN/EN.gif">
          <a:extLst>
            <a:ext uri="{FF2B5EF4-FFF2-40B4-BE49-F238E27FC236}">
              <a16:creationId xmlns:a16="http://schemas.microsoft.com/office/drawing/2014/main" id="{C871867E-C8A4-D147-83D5-0AA8CF009F08}"/>
            </a:ext>
          </a:extLst>
        </xdr:cNvPr>
        <xdr:cNvPicPr/>
      </xdr:nvPicPr>
      <xdr:blipFill>
        <a:blip xmlns:r="http://schemas.openxmlformats.org/officeDocument/2006/relationships" r:embed="rId2"/>
        <a:stretch>
          <a:fillRect/>
        </a:stretch>
      </xdr:blipFill>
      <xdr:spPr>
        <a:xfrm>
          <a:off x="2670400" y="8395008"/>
          <a:ext cx="548640" cy="548640"/>
        </a:xfrm>
        <a:prstGeom prst="rect">
          <a:avLst/>
        </a:prstGeom>
      </xdr:spPr>
    </xdr:pic>
    <xdr:clientData/>
  </xdr:twoCellAnchor>
  <xdr:twoCellAnchor editAs="oneCell">
    <xdr:from>
      <xdr:col>2</xdr:col>
      <xdr:colOff>181200</xdr:colOff>
      <xdr:row>14</xdr:row>
      <xdr:rowOff>86420</xdr:rowOff>
    </xdr:from>
    <xdr:to>
      <xdr:col>2</xdr:col>
      <xdr:colOff>729840</xdr:colOff>
      <xdr:row>14</xdr:row>
      <xdr:rowOff>635060</xdr:rowOff>
    </xdr:to>
    <xdr:pic>
      <xdr:nvPicPr>
        <xdr:cNvPr id="4" name="LC.gif" descr="movie::file://localhost/Volumes/Connexion%20Raynald_rayny/odonat_partage/2-PROJETS_ODONAT/4-Listes_Rouges/LISTES_ROUGES_GRANDEST_2020-2024/1-TRANSVERSAL%202019-2024/102%20-%20Maquettes/Pictos%20UICN/LC.gif">
          <a:extLst>
            <a:ext uri="{FF2B5EF4-FFF2-40B4-BE49-F238E27FC236}">
              <a16:creationId xmlns:a16="http://schemas.microsoft.com/office/drawing/2014/main" id="{F41FB851-6255-F242-BD66-1AE78DC74C39}"/>
            </a:ext>
          </a:extLst>
        </xdr:cNvPr>
        <xdr:cNvPicPr/>
      </xdr:nvPicPr>
      <xdr:blipFill>
        <a:blip xmlns:r="http://schemas.openxmlformats.org/officeDocument/2006/relationships" r:embed="rId3"/>
        <a:stretch>
          <a:fillRect/>
        </a:stretch>
      </xdr:blipFill>
      <xdr:spPr>
        <a:xfrm>
          <a:off x="2670400" y="10462320"/>
          <a:ext cx="548640" cy="548640"/>
        </a:xfrm>
        <a:prstGeom prst="rect">
          <a:avLst/>
        </a:prstGeom>
      </xdr:spPr>
    </xdr:pic>
    <xdr:clientData/>
  </xdr:twoCellAnchor>
  <xdr:twoCellAnchor editAs="oneCell">
    <xdr:from>
      <xdr:col>2</xdr:col>
      <xdr:colOff>181200</xdr:colOff>
      <xdr:row>13</xdr:row>
      <xdr:rowOff>94164</xdr:rowOff>
    </xdr:from>
    <xdr:to>
      <xdr:col>2</xdr:col>
      <xdr:colOff>729840</xdr:colOff>
      <xdr:row>13</xdr:row>
      <xdr:rowOff>642804</xdr:rowOff>
    </xdr:to>
    <xdr:pic>
      <xdr:nvPicPr>
        <xdr:cNvPr id="5" name="NT.gif" descr="movie::file://localhost/Volumes/Connexion%20Raynald_rayny/odonat_partage/2-PROJETS_ODONAT/4-Listes_Rouges/LISTES_ROUGES_GRANDEST_2020-2024/1-TRANSVERSAL%202019-2024/102%20-%20Maquettes/Pictos%20UICN/NT.gif">
          <a:extLst>
            <a:ext uri="{FF2B5EF4-FFF2-40B4-BE49-F238E27FC236}">
              <a16:creationId xmlns:a16="http://schemas.microsoft.com/office/drawing/2014/main" id="{6D732F6E-BC91-414E-A392-C570A315C612}"/>
            </a:ext>
          </a:extLst>
        </xdr:cNvPr>
        <xdr:cNvPicPr/>
      </xdr:nvPicPr>
      <xdr:blipFill>
        <a:blip xmlns:r="http://schemas.openxmlformats.org/officeDocument/2006/relationships" r:embed="rId4"/>
        <a:stretch>
          <a:fillRect/>
        </a:stretch>
      </xdr:blipFill>
      <xdr:spPr>
        <a:xfrm>
          <a:off x="2670400" y="9784264"/>
          <a:ext cx="548640" cy="548640"/>
        </a:xfrm>
        <a:prstGeom prst="rect">
          <a:avLst/>
        </a:prstGeom>
      </xdr:spPr>
    </xdr:pic>
    <xdr:clientData/>
  </xdr:twoCellAnchor>
  <xdr:twoCellAnchor editAs="oneCell">
    <xdr:from>
      <xdr:col>2</xdr:col>
      <xdr:colOff>181200</xdr:colOff>
      <xdr:row>12</xdr:row>
      <xdr:rowOff>74340</xdr:rowOff>
    </xdr:from>
    <xdr:to>
      <xdr:col>2</xdr:col>
      <xdr:colOff>729840</xdr:colOff>
      <xdr:row>12</xdr:row>
      <xdr:rowOff>622980</xdr:rowOff>
    </xdr:to>
    <xdr:pic>
      <xdr:nvPicPr>
        <xdr:cNvPr id="6" name="VU.gif" descr="movie::file://localhost/Volumes/Connexion%20Raynald_rayny/odonat_partage/2-PROJETS_ODONAT/4-Listes_Rouges/LISTES_ROUGES_GRANDEST_2020-2024/1-TRANSVERSAL%202019-2024/102%20-%20Maquettes/Pictos%20UICN/VU.gif">
          <a:extLst>
            <a:ext uri="{FF2B5EF4-FFF2-40B4-BE49-F238E27FC236}">
              <a16:creationId xmlns:a16="http://schemas.microsoft.com/office/drawing/2014/main" id="{7DB2977B-CD06-5D41-8920-F1DC3D3BF494}"/>
            </a:ext>
          </a:extLst>
        </xdr:cNvPr>
        <xdr:cNvPicPr/>
      </xdr:nvPicPr>
      <xdr:blipFill>
        <a:blip xmlns:r="http://schemas.openxmlformats.org/officeDocument/2006/relationships" r:embed="rId5"/>
        <a:stretch>
          <a:fillRect/>
        </a:stretch>
      </xdr:blipFill>
      <xdr:spPr>
        <a:xfrm>
          <a:off x="2670400" y="9078640"/>
          <a:ext cx="548640" cy="548640"/>
        </a:xfrm>
        <a:prstGeom prst="rect">
          <a:avLst/>
        </a:prstGeom>
      </xdr:spPr>
    </xdr:pic>
    <xdr:clientData/>
  </xdr:twoCellAnchor>
  <xdr:twoCellAnchor editAs="oneCell">
    <xdr:from>
      <xdr:col>2</xdr:col>
      <xdr:colOff>181200</xdr:colOff>
      <xdr:row>8</xdr:row>
      <xdr:rowOff>70932</xdr:rowOff>
    </xdr:from>
    <xdr:to>
      <xdr:col>2</xdr:col>
      <xdr:colOff>729840</xdr:colOff>
      <xdr:row>8</xdr:row>
      <xdr:rowOff>619572</xdr:rowOff>
    </xdr:to>
    <xdr:pic>
      <xdr:nvPicPr>
        <xdr:cNvPr id="7" name="RE.gif" descr="movie::file://localhost/Volumes/Connexion%20Raynald_rayny/odonat_partage/2-PROJETS_ODONAT/4-Listes_Rouges/LISTES_ROUGES_GRANDEST_2020-2024/1-TRANSVERSAL%202019-2024/102%20-%20Maquettes/Pictos%20UICN/RE.gif">
          <a:extLst>
            <a:ext uri="{FF2B5EF4-FFF2-40B4-BE49-F238E27FC236}">
              <a16:creationId xmlns:a16="http://schemas.microsoft.com/office/drawing/2014/main" id="{E7137481-3861-314E-9C39-6A2CA1C6C4DA}"/>
            </a:ext>
          </a:extLst>
        </xdr:cNvPr>
        <xdr:cNvPicPr/>
      </xdr:nvPicPr>
      <xdr:blipFill>
        <a:blip xmlns:r="http://schemas.openxmlformats.org/officeDocument/2006/relationships" r:embed="rId6"/>
        <a:stretch>
          <a:fillRect/>
        </a:stretch>
      </xdr:blipFill>
      <xdr:spPr>
        <a:xfrm>
          <a:off x="2670400" y="6332032"/>
          <a:ext cx="548640" cy="548640"/>
        </a:xfrm>
        <a:prstGeom prst="rect">
          <a:avLst/>
        </a:prstGeom>
      </xdr:spPr>
    </xdr:pic>
    <xdr:clientData/>
  </xdr:twoCellAnchor>
  <xdr:twoCellAnchor editAs="oneCell">
    <xdr:from>
      <xdr:col>2</xdr:col>
      <xdr:colOff>181200</xdr:colOff>
      <xdr:row>9</xdr:row>
      <xdr:rowOff>404523</xdr:rowOff>
    </xdr:from>
    <xdr:to>
      <xdr:col>2</xdr:col>
      <xdr:colOff>729840</xdr:colOff>
      <xdr:row>10</xdr:row>
      <xdr:rowOff>267119</xdr:rowOff>
    </xdr:to>
    <xdr:pic>
      <xdr:nvPicPr>
        <xdr:cNvPr id="8" name="CR.gif" descr="movie::file://localhost/Users/rayny/Downloads/LRR%2007%2010%202020/Pictos%20UICN/CR.gif">
          <a:extLst>
            <a:ext uri="{FF2B5EF4-FFF2-40B4-BE49-F238E27FC236}">
              <a16:creationId xmlns:a16="http://schemas.microsoft.com/office/drawing/2014/main" id="{60F4B55F-918B-7A49-B987-54FD7549A750}"/>
            </a:ext>
          </a:extLst>
        </xdr:cNvPr>
        <xdr:cNvPicPr/>
      </xdr:nvPicPr>
      <xdr:blipFill>
        <a:blip xmlns:r="http://schemas.openxmlformats.org/officeDocument/2006/relationships" r:embed="rId7"/>
        <a:stretch>
          <a:fillRect/>
        </a:stretch>
      </xdr:blipFill>
      <xdr:spPr>
        <a:xfrm>
          <a:off x="2670400" y="7351423"/>
          <a:ext cx="548640" cy="548396"/>
        </a:xfrm>
        <a:prstGeom prst="rect">
          <a:avLst/>
        </a:prstGeom>
      </xdr:spPr>
    </xdr:pic>
    <xdr:clientData/>
  </xdr:twoCellAnchor>
  <xdr:twoCellAnchor editAs="oneCell">
    <xdr:from>
      <xdr:col>2</xdr:col>
      <xdr:colOff>182470</xdr:colOff>
      <xdr:row>16</xdr:row>
      <xdr:rowOff>83633</xdr:rowOff>
    </xdr:from>
    <xdr:to>
      <xdr:col>2</xdr:col>
      <xdr:colOff>728570</xdr:colOff>
      <xdr:row>16</xdr:row>
      <xdr:rowOff>629733</xdr:rowOff>
    </xdr:to>
    <xdr:pic>
      <xdr:nvPicPr>
        <xdr:cNvPr id="9" name="NA.gif" descr="movie::file://localhost/Volumes/Connexion%20Raynald_rayny/odonat_partage/2-PROJETS_ODONAT/4-Listes_Rouges/LISTES_ROUGES_GRANDEST_2020-2024/1-TRANSVERSAL%202019-2024/102%20-%20Maquettes/Pictos%20UICN/NA.gif">
          <a:extLst>
            <a:ext uri="{FF2B5EF4-FFF2-40B4-BE49-F238E27FC236}">
              <a16:creationId xmlns:a16="http://schemas.microsoft.com/office/drawing/2014/main" id="{7D485200-3585-6B46-9F1D-43D9F3891AFA}"/>
            </a:ext>
          </a:extLst>
        </xdr:cNvPr>
        <xdr:cNvPicPr/>
      </xdr:nvPicPr>
      <xdr:blipFill>
        <a:blip xmlns:r="http://schemas.openxmlformats.org/officeDocument/2006/relationships" r:embed="rId8"/>
        <a:stretch>
          <a:fillRect/>
        </a:stretch>
      </xdr:blipFill>
      <xdr:spPr>
        <a:xfrm>
          <a:off x="2671670" y="11831133"/>
          <a:ext cx="546100" cy="546100"/>
        </a:xfrm>
        <a:prstGeom prst="rect">
          <a:avLst/>
        </a:prstGeom>
      </xdr:spPr>
    </xdr:pic>
    <xdr:clientData/>
  </xdr:twoCellAnchor>
  <xdr:twoCellAnchor editAs="oneCell">
    <xdr:from>
      <xdr:col>2</xdr:col>
      <xdr:colOff>176120</xdr:colOff>
      <xdr:row>21</xdr:row>
      <xdr:rowOff>74341</xdr:rowOff>
    </xdr:from>
    <xdr:to>
      <xdr:col>2</xdr:col>
      <xdr:colOff>734920</xdr:colOff>
      <xdr:row>21</xdr:row>
      <xdr:rowOff>624337</xdr:rowOff>
    </xdr:to>
    <xdr:pic>
      <xdr:nvPicPr>
        <xdr:cNvPr id="10" name="NE.gif" descr="movie::file://localhost/Volumes/Connexion%20Raynald_rayny/odonat_partage/2-PROJETS_ODONAT/4-Listes_Rouges/LISTES_ROUGES_GRANDEST_2020-2024/1-TRANSVERSAL%202019-2024/102%20-%20Maquettes/Pictos%20UICN/NE.gif">
          <a:extLst>
            <a:ext uri="{FF2B5EF4-FFF2-40B4-BE49-F238E27FC236}">
              <a16:creationId xmlns:a16="http://schemas.microsoft.com/office/drawing/2014/main" id="{F4589BF2-7998-674D-BA5D-8BE26E94BC6E}"/>
            </a:ext>
          </a:extLst>
        </xdr:cNvPr>
        <xdr:cNvPicPr/>
      </xdr:nvPicPr>
      <xdr:blipFill>
        <a:blip xmlns:r="http://schemas.openxmlformats.org/officeDocument/2006/relationships" r:embed="rId9"/>
        <a:stretch>
          <a:fillRect/>
        </a:stretch>
      </xdr:blipFill>
      <xdr:spPr>
        <a:xfrm>
          <a:off x="2665320" y="15250841"/>
          <a:ext cx="558800" cy="549996"/>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TRAVAUX%20FINAUX%2009%202021/version%20LR%20U%20ICN%20avant%20commentaires%2009%202021/LRefLRg_TABLES_REF_odonata_Vfi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odonat_partage/2-PROJETS_ODONAT/3-Listes_Rouges/LISTES_ROUGES_GRANDEST_2020-2024/11-LR%20odonata%202020/LRefLRg_TABLES_REF_odonata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olumes/odonat_partage/2-PROJETS_ODONAT/3-Listes_Rouges/LISTES_ROUGES_GRANDEST_2020-2024/11-LR%20odonata%202020/TRAVAUX%20FINAUX%2009%202021/UICN/LRefLRg_TABLES_REF_odonata_Vf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umes/odonat_partage/2-PROJETS_ODONAT/3-Listes_Rouges/LISTES_ROUGES_GRANDEST_2020-2024/11-LR%20odonata%202020/100%20-%20LRg%20odonates%20re&#769;sultats%20finaux/LRefLRg_TABLES_REF_odonataV1cadu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VERTURE"/>
      <sheetName val="SOMMAIRE"/>
      <sheetName val="METADONNEES"/>
      <sheetName val="TAB_LRef"/>
      <sheetName val="TAB_LRg"/>
      <sheetName val="Bilan_LRg"/>
      <sheetName val="LREF_LRg_STRUCTURE"/>
      <sheetName val="STATUTS_BIOGEO"/>
      <sheetName val="UICN"/>
      <sheetName val="TAXREF"/>
      <sheetName val="TAXREF_STATUTS"/>
      <sheetName val="REG_NAT"/>
      <sheetName val="EVAL_INFRAREG"/>
      <sheetName val="COMPLEMENTS_GR_TAX"/>
      <sheetName val="RARETE"/>
    </sheetNames>
    <sheetDataSet>
      <sheetData sheetId="0"/>
      <sheetData sheetId="1"/>
      <sheetData sheetId="2"/>
      <sheetData sheetId="3"/>
      <sheetData sheetId="4"/>
      <sheetData sheetId="5"/>
      <sheetData sheetId="6"/>
      <sheetData sheetId="7">
        <row r="13">
          <cell r="C13" t="str">
            <v>Indigène (ou indéterminé)</v>
          </cell>
        </row>
        <row r="14">
          <cell r="C14" t="str">
            <v xml:space="preserve">Cryptogène </v>
          </cell>
        </row>
        <row r="15">
          <cell r="C15" t="str">
            <v>Introduit établi</v>
          </cell>
        </row>
        <row r="16">
          <cell r="C16" t="str">
            <v>Introduit non établi, échappé</v>
          </cell>
        </row>
        <row r="25">
          <cell r="C25" t="str">
            <v>Envahissant</v>
          </cell>
        </row>
        <row r="34">
          <cell r="C34" t="str">
            <v xml:space="preserve">Endémique </v>
          </cell>
        </row>
        <row r="35">
          <cell r="C35" t="str">
            <v xml:space="preserve">Subendémique </v>
          </cell>
        </row>
        <row r="44">
          <cell r="C44" t="str">
            <v>Présent (régulier)</v>
          </cell>
        </row>
        <row r="45">
          <cell r="C45" t="str">
            <v>Présent (irrégulier)</v>
          </cell>
        </row>
        <row r="46">
          <cell r="C46" t="str">
            <v>Non revu [2000-2021], présence actuelle à confirmer</v>
          </cell>
        </row>
        <row r="47">
          <cell r="C47" t="str">
            <v>Disparu [1950-2000[</v>
          </cell>
        </row>
        <row r="48">
          <cell r="C48" t="str">
            <v>Disparu [1900-1950[</v>
          </cell>
        </row>
        <row r="49">
          <cell r="C49" t="str">
            <v>Disparu [avant 1900]</v>
          </cell>
        </row>
        <row r="50">
          <cell r="C50" t="str">
            <v>Disparu [période non connue]</v>
          </cell>
        </row>
        <row r="51">
          <cell r="C51" t="str">
            <v>Mention douteuse ou non confirmée</v>
          </cell>
        </row>
        <row r="52">
          <cell r="C52" t="str">
            <v>Mention erronée</v>
          </cell>
        </row>
        <row r="53">
          <cell r="C53" t="str">
            <v>Non signalé (potentiel)</v>
          </cell>
        </row>
        <row r="62">
          <cell r="C62" t="str">
            <v>Répandu</v>
          </cell>
        </row>
        <row r="63">
          <cell r="C63" t="str">
            <v>Assez répandu</v>
          </cell>
        </row>
        <row r="64">
          <cell r="C64" t="str">
            <v>Assez localisé</v>
          </cell>
        </row>
        <row r="65">
          <cell r="C65" t="str">
            <v>Localisé</v>
          </cell>
        </row>
        <row r="66">
          <cell r="C66" t="str">
            <v>Non évalué</v>
          </cell>
        </row>
        <row r="67">
          <cell r="C67" t="str">
            <v>Occasionnel</v>
          </cell>
        </row>
        <row r="68">
          <cell r="C68" t="str">
            <v>Accidentel</v>
          </cell>
        </row>
        <row r="77">
          <cell r="C77" t="str">
            <v>Reproducteur certain ou probable</v>
          </cell>
        </row>
        <row r="78">
          <cell r="C78" t="str">
            <v>Reproducteur possible, à confirmer</v>
          </cell>
        </row>
        <row r="79">
          <cell r="C79" t="str">
            <v>Reproducteur irrégulier ou occasionnel</v>
          </cell>
        </row>
        <row r="80">
          <cell r="C80" t="str">
            <v>Reproducteur non revu [2000-2021]</v>
          </cell>
        </row>
        <row r="81">
          <cell r="C81" t="str">
            <v>Reproducteur disparu [1950-2000[</v>
          </cell>
        </row>
        <row r="82">
          <cell r="C82" t="str">
            <v>Reproducteur disparu [1900-1950[</v>
          </cell>
        </row>
        <row r="83">
          <cell r="C83" t="str">
            <v>Reproducteur disparu [avant 1900]</v>
          </cell>
        </row>
        <row r="84">
          <cell r="C84" t="str">
            <v xml:space="preserve">Pas de reproduction </v>
          </cell>
        </row>
        <row r="108">
          <cell r="C108" t="str">
            <v>Hivernant régulier</v>
          </cell>
        </row>
        <row r="109">
          <cell r="C109" t="str">
            <v>Hivernant irrégulier</v>
          </cell>
        </row>
        <row r="110">
          <cell r="C110" t="str">
            <v>Hivernant non revu [2000-2021]</v>
          </cell>
        </row>
        <row r="111">
          <cell r="C111" t="str">
            <v>Hivernant disparu</v>
          </cell>
        </row>
        <row r="112">
          <cell r="C112" t="str">
            <v>Hivernage non connu</v>
          </cell>
        </row>
        <row r="136">
          <cell r="C136" t="str">
            <v>Migrateur régulier</v>
          </cell>
        </row>
        <row r="137">
          <cell r="C137" t="str">
            <v>Migrateur irrégulier ou occasionnel</v>
          </cell>
        </row>
        <row r="138">
          <cell r="C138" t="str">
            <v>Migrateur non revu [2000-2021]</v>
          </cell>
        </row>
        <row r="139">
          <cell r="C139" t="str">
            <v>Migrateur non connu</v>
          </cell>
        </row>
        <row r="163">
          <cell r="C163" t="str">
            <v>Présent</v>
          </cell>
        </row>
        <row r="164">
          <cell r="C164" t="str">
            <v>Présent (irrégulier, occasionnel)</v>
          </cell>
        </row>
        <row r="165">
          <cell r="C165" t="str">
            <v>Supposé disparu</v>
          </cell>
        </row>
        <row r="166">
          <cell r="C166" t="str">
            <v>Non signalé (potentiel)</v>
          </cell>
        </row>
        <row r="167">
          <cell r="C167" t="str">
            <v>Aucune observation</v>
          </cell>
        </row>
      </sheetData>
      <sheetData sheetId="8"/>
      <sheetData sheetId="9">
        <row r="8">
          <cell r="H8" t="str">
            <v>Dumm </v>
          </cell>
        </row>
        <row r="9">
          <cell r="H9" t="str">
            <v>SPRG </v>
          </cell>
        </row>
        <row r="10">
          <cell r="H10" t="str">
            <v>KD </v>
          </cell>
        </row>
        <row r="11">
          <cell r="H11" t="str">
            <v>SSRG </v>
          </cell>
        </row>
        <row r="12">
          <cell r="H12" t="str">
            <v>IFRG </v>
          </cell>
        </row>
        <row r="13">
          <cell r="H13" t="str">
            <v>PH </v>
          </cell>
        </row>
        <row r="14">
          <cell r="H14" t="str">
            <v>SBPH </v>
          </cell>
        </row>
        <row r="15">
          <cell r="H15" t="str">
            <v>IFPH </v>
          </cell>
        </row>
        <row r="16">
          <cell r="H16" t="str">
            <v>DV </v>
          </cell>
        </row>
        <row r="17">
          <cell r="H17" t="str">
            <v>SBDV </v>
          </cell>
        </row>
        <row r="18">
          <cell r="H18" t="str">
            <v>SPCL </v>
          </cell>
        </row>
        <row r="19">
          <cell r="H19" t="str">
            <v>CLAD </v>
          </cell>
        </row>
        <row r="20">
          <cell r="H20" t="str">
            <v>CL </v>
          </cell>
        </row>
        <row r="21">
          <cell r="H21" t="str">
            <v>SBCL </v>
          </cell>
        </row>
        <row r="22">
          <cell r="H22" t="str">
            <v>IFCL </v>
          </cell>
        </row>
        <row r="23">
          <cell r="H23" t="str">
            <v>PVCL </v>
          </cell>
        </row>
        <row r="24">
          <cell r="H24" t="str">
            <v>SPOR </v>
          </cell>
        </row>
        <row r="25">
          <cell r="H25" t="str">
            <v>COH </v>
          </cell>
        </row>
        <row r="26">
          <cell r="H26" t="str">
            <v>OR </v>
          </cell>
        </row>
        <row r="27">
          <cell r="H27" t="str">
            <v>SBOR </v>
          </cell>
        </row>
        <row r="28">
          <cell r="H28" t="str">
            <v>IFOR </v>
          </cell>
        </row>
        <row r="29">
          <cell r="H29" t="str">
            <v>PVOR </v>
          </cell>
        </row>
        <row r="30">
          <cell r="H30" t="str">
            <v>SCO </v>
          </cell>
        </row>
        <row r="31">
          <cell r="H31" t="str">
            <v>SSCO </v>
          </cell>
        </row>
        <row r="32">
          <cell r="H32" t="str">
            <v>SPFM </v>
          </cell>
        </row>
        <row r="33">
          <cell r="H33" t="str">
            <v>FM </v>
          </cell>
        </row>
        <row r="34">
          <cell r="H34" t="str">
            <v>SBFM </v>
          </cell>
        </row>
        <row r="36">
          <cell r="H36" t="str">
            <v>SPTR </v>
          </cell>
        </row>
        <row r="37">
          <cell r="H37" t="str">
            <v>TR </v>
          </cell>
        </row>
        <row r="38">
          <cell r="H38" t="str">
            <v>SSTR </v>
          </cell>
        </row>
        <row r="39">
          <cell r="H39" t="str">
            <v>GN </v>
          </cell>
        </row>
        <row r="40">
          <cell r="H40" t="str">
            <v>SSGN </v>
          </cell>
        </row>
        <row r="41">
          <cell r="H41" t="str">
            <v>SC </v>
          </cell>
        </row>
        <row r="42">
          <cell r="H42" t="str">
            <v>SBSC </v>
          </cell>
        </row>
        <row r="43">
          <cell r="H43" t="str">
            <v>SER </v>
          </cell>
        </row>
        <row r="44">
          <cell r="H44" t="str">
            <v>SSER </v>
          </cell>
        </row>
        <row r="45">
          <cell r="H45" t="str">
            <v>AGES </v>
          </cell>
        </row>
        <row r="46">
          <cell r="H46" t="str">
            <v>ES </v>
          </cell>
        </row>
        <row r="47">
          <cell r="H47" t="str">
            <v>SSES </v>
          </cell>
        </row>
        <row r="48">
          <cell r="H48" t="str">
            <v>NAT </v>
          </cell>
        </row>
        <row r="49">
          <cell r="H49" t="str">
            <v>VAR </v>
          </cell>
        </row>
        <row r="50">
          <cell r="H50" t="str">
            <v>SVAR </v>
          </cell>
        </row>
        <row r="51">
          <cell r="H51" t="str">
            <v>FO </v>
          </cell>
        </row>
        <row r="52">
          <cell r="H52" t="str">
            <v>SSFO </v>
          </cell>
        </row>
        <row r="53">
          <cell r="H53" t="str">
            <v>RACE </v>
          </cell>
        </row>
        <row r="54">
          <cell r="H54" t="str">
            <v>CAR </v>
          </cell>
        </row>
        <row r="55">
          <cell r="H55" t="str">
            <v>AB </v>
          </cell>
        </row>
      </sheetData>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S_BIOGEO"/>
      <sheetName val="TAX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VERTURE"/>
      <sheetName val="SOMMAIRE"/>
      <sheetName val="METADONNEES"/>
      <sheetName val="TAB_LRef"/>
      <sheetName val="TAB_LRg"/>
      <sheetName val="Bilan_LRg"/>
      <sheetName val="LREF_LRg_STRUCTURE"/>
      <sheetName val="STATUTS_BIOGEO"/>
      <sheetName val="UICN"/>
      <sheetName val="TAXREF"/>
      <sheetName val="TAXREF_STATUTS"/>
      <sheetName val="REG_NAT"/>
      <sheetName val="EVAL_INFRAREG"/>
      <sheetName val="COMPLEMENTS_GR_TAX"/>
      <sheetName val="RARET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3">
          <cell r="C13" t="str">
            <v>Indigène (ou indéterminé)</v>
          </cell>
        </row>
        <row r="14">
          <cell r="C14" t="str">
            <v xml:space="preserve">Cryptogène </v>
          </cell>
        </row>
        <row r="15">
          <cell r="C15" t="str">
            <v>Introduit établi</v>
          </cell>
        </row>
        <row r="16">
          <cell r="C16" t="str">
            <v>Introduit non établi, échappé</v>
          </cell>
        </row>
        <row r="25">
          <cell r="C25" t="str">
            <v>Envahissant</v>
          </cell>
        </row>
        <row r="34">
          <cell r="C34" t="str">
            <v xml:space="preserve">Endémique </v>
          </cell>
        </row>
        <row r="35">
          <cell r="C35" t="str">
            <v xml:space="preserve">Subendémique </v>
          </cell>
        </row>
        <row r="44">
          <cell r="C44" t="str">
            <v>Présent (régulier)</v>
          </cell>
        </row>
        <row r="45">
          <cell r="C45" t="str">
            <v>Présent (irrégulier)</v>
          </cell>
        </row>
        <row r="46">
          <cell r="C46" t="str">
            <v>Non revu [2000-2021], présence actuelle à confirmer</v>
          </cell>
        </row>
        <row r="47">
          <cell r="C47" t="str">
            <v>Disparu [1950-2000[</v>
          </cell>
        </row>
        <row r="48">
          <cell r="C48" t="str">
            <v>Disparu [1900-1950[</v>
          </cell>
        </row>
        <row r="49">
          <cell r="C49" t="str">
            <v>Disparu [avant 1900]</v>
          </cell>
        </row>
        <row r="50">
          <cell r="C50" t="str">
            <v>Disparu [période non connue]</v>
          </cell>
        </row>
        <row r="51">
          <cell r="C51" t="str">
            <v>Mention douteuse ou non confirmée</v>
          </cell>
        </row>
        <row r="52">
          <cell r="C52" t="str">
            <v>Mention erronée</v>
          </cell>
        </row>
        <row r="53">
          <cell r="C53" t="str">
            <v>Non signalé (potentiel)</v>
          </cell>
        </row>
        <row r="62">
          <cell r="C62" t="str">
            <v>Répandu</v>
          </cell>
        </row>
        <row r="63">
          <cell r="C63" t="str">
            <v>Assez répandu</v>
          </cell>
        </row>
        <row r="64">
          <cell r="C64" t="str">
            <v>Assez localisé</v>
          </cell>
        </row>
        <row r="65">
          <cell r="C65" t="str">
            <v>Localisé</v>
          </cell>
        </row>
        <row r="66">
          <cell r="C66" t="str">
            <v>Non évalué</v>
          </cell>
        </row>
        <row r="67">
          <cell r="C67" t="str">
            <v>Occasionnel</v>
          </cell>
        </row>
        <row r="68">
          <cell r="C68" t="str">
            <v>Accidentel</v>
          </cell>
        </row>
        <row r="77">
          <cell r="C77" t="str">
            <v>Reproducteur certain ou probable</v>
          </cell>
        </row>
        <row r="78">
          <cell r="C78" t="str">
            <v>Reproducteur possible, à confirmer</v>
          </cell>
        </row>
        <row r="79">
          <cell r="C79" t="str">
            <v>Reproducteur irrégulier ou occasionnel</v>
          </cell>
        </row>
        <row r="80">
          <cell r="C80" t="str">
            <v>Reproducteur non revu [2000-2021]</v>
          </cell>
        </row>
        <row r="81">
          <cell r="C81" t="str">
            <v>Reproducteur disparu [1950-2000[</v>
          </cell>
        </row>
        <row r="82">
          <cell r="C82" t="str">
            <v>Reproducteur disparu [1900-1950[</v>
          </cell>
        </row>
        <row r="83">
          <cell r="C83" t="str">
            <v>Reproducteur disparu [avant 1900]</v>
          </cell>
        </row>
        <row r="84">
          <cell r="C84" t="str">
            <v xml:space="preserve">Pas de reproduction </v>
          </cell>
        </row>
        <row r="108">
          <cell r="C108" t="str">
            <v>Hivernant régulier</v>
          </cell>
        </row>
        <row r="109">
          <cell r="C109" t="str">
            <v>Hivernant irrégulier</v>
          </cell>
        </row>
        <row r="110">
          <cell r="C110" t="str">
            <v>Hivernant non revu [2000-2021]</v>
          </cell>
        </row>
        <row r="111">
          <cell r="C111" t="str">
            <v>Hivernant disparu</v>
          </cell>
        </row>
        <row r="112">
          <cell r="C112" t="str">
            <v>Hivernage non connu</v>
          </cell>
        </row>
        <row r="136">
          <cell r="C136" t="str">
            <v>Migrateur régulier</v>
          </cell>
        </row>
        <row r="137">
          <cell r="C137" t="str">
            <v>Migrateur irrégulier ou occasionnel</v>
          </cell>
        </row>
        <row r="138">
          <cell r="C138" t="str">
            <v>Migrateur non revu [2000-2021]</v>
          </cell>
        </row>
        <row r="139">
          <cell r="C139" t="str">
            <v>Migrateur non connu</v>
          </cell>
        </row>
        <row r="163">
          <cell r="C163" t="str">
            <v>Présent</v>
          </cell>
        </row>
        <row r="164">
          <cell r="C164" t="str">
            <v>Présent (irrégulier, occasionnel)</v>
          </cell>
        </row>
        <row r="165">
          <cell r="C165" t="str">
            <v>Supposé disparu</v>
          </cell>
        </row>
        <row r="166">
          <cell r="C166" t="str">
            <v>Non signalé (potentiel)</v>
          </cell>
        </row>
        <row r="167">
          <cell r="C167" t="str">
            <v>Aucune observation</v>
          </cell>
        </row>
      </sheetData>
      <sheetData sheetId="8" refreshError="1"/>
      <sheetData sheetId="9">
        <row r="8">
          <cell r="H8" t="str">
            <v>Dumm </v>
          </cell>
        </row>
        <row r="9">
          <cell r="H9" t="str">
            <v>SPRG </v>
          </cell>
        </row>
        <row r="10">
          <cell r="H10" t="str">
            <v>KD </v>
          </cell>
        </row>
        <row r="11">
          <cell r="H11" t="str">
            <v>SSRG </v>
          </cell>
        </row>
        <row r="12">
          <cell r="H12" t="str">
            <v>IFRG </v>
          </cell>
        </row>
        <row r="13">
          <cell r="H13" t="str">
            <v>PH </v>
          </cell>
        </row>
        <row r="14">
          <cell r="H14" t="str">
            <v>SBPH </v>
          </cell>
        </row>
        <row r="15">
          <cell r="H15" t="str">
            <v>IFPH </v>
          </cell>
        </row>
        <row r="16">
          <cell r="H16" t="str">
            <v>DV </v>
          </cell>
        </row>
        <row r="17">
          <cell r="H17" t="str">
            <v>SBDV </v>
          </cell>
        </row>
        <row r="18">
          <cell r="H18" t="str">
            <v>SPCL </v>
          </cell>
        </row>
        <row r="19">
          <cell r="H19" t="str">
            <v>CLAD </v>
          </cell>
        </row>
        <row r="20">
          <cell r="H20" t="str">
            <v>CL </v>
          </cell>
        </row>
        <row r="21">
          <cell r="H21" t="str">
            <v>SBCL </v>
          </cell>
        </row>
        <row r="22">
          <cell r="H22" t="str">
            <v>IFCL </v>
          </cell>
        </row>
        <row r="23">
          <cell r="H23" t="str">
            <v>PVCL </v>
          </cell>
        </row>
        <row r="24">
          <cell r="H24" t="str">
            <v>SPOR </v>
          </cell>
        </row>
        <row r="25">
          <cell r="H25" t="str">
            <v>COH </v>
          </cell>
        </row>
        <row r="26">
          <cell r="H26" t="str">
            <v>OR </v>
          </cell>
        </row>
        <row r="27">
          <cell r="H27" t="str">
            <v>SBOR </v>
          </cell>
        </row>
        <row r="28">
          <cell r="H28" t="str">
            <v>IFOR </v>
          </cell>
        </row>
        <row r="29">
          <cell r="H29" t="str">
            <v>PVOR </v>
          </cell>
        </row>
        <row r="30">
          <cell r="H30" t="str">
            <v>SCO </v>
          </cell>
        </row>
        <row r="31">
          <cell r="H31" t="str">
            <v>SSCO </v>
          </cell>
        </row>
        <row r="32">
          <cell r="H32" t="str">
            <v>SPFM </v>
          </cell>
        </row>
        <row r="33">
          <cell r="H33" t="str">
            <v>FM </v>
          </cell>
        </row>
        <row r="34">
          <cell r="H34" t="str">
            <v>SBFM </v>
          </cell>
        </row>
        <row r="36">
          <cell r="H36" t="str">
            <v>SPTR </v>
          </cell>
        </row>
        <row r="37">
          <cell r="H37" t="str">
            <v>TR </v>
          </cell>
        </row>
        <row r="38">
          <cell r="H38" t="str">
            <v>SSTR </v>
          </cell>
        </row>
        <row r="39">
          <cell r="H39" t="str">
            <v>GN </v>
          </cell>
        </row>
        <row r="40">
          <cell r="H40" t="str">
            <v>SSGN </v>
          </cell>
        </row>
        <row r="41">
          <cell r="H41" t="str">
            <v>SC </v>
          </cell>
        </row>
        <row r="42">
          <cell r="H42" t="str">
            <v>SBSC </v>
          </cell>
        </row>
        <row r="43">
          <cell r="H43" t="str">
            <v>SER </v>
          </cell>
        </row>
        <row r="44">
          <cell r="H44" t="str">
            <v>SSER </v>
          </cell>
        </row>
        <row r="45">
          <cell r="H45" t="str">
            <v>AGES </v>
          </cell>
        </row>
        <row r="46">
          <cell r="H46" t="str">
            <v>ES </v>
          </cell>
        </row>
        <row r="47">
          <cell r="H47" t="str">
            <v>SSES </v>
          </cell>
        </row>
        <row r="48">
          <cell r="H48" t="str">
            <v>NAT </v>
          </cell>
        </row>
        <row r="49">
          <cell r="H49" t="str">
            <v>VAR </v>
          </cell>
        </row>
        <row r="50">
          <cell r="H50" t="str">
            <v>SVAR </v>
          </cell>
        </row>
        <row r="51">
          <cell r="H51" t="str">
            <v>FO </v>
          </cell>
        </row>
        <row r="52">
          <cell r="H52" t="str">
            <v>SSFO </v>
          </cell>
        </row>
        <row r="53">
          <cell r="H53" t="str">
            <v>RACE </v>
          </cell>
        </row>
        <row r="54">
          <cell r="H54" t="str">
            <v>CAR </v>
          </cell>
        </row>
        <row r="55">
          <cell r="H55" t="str">
            <v>AB </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UICN">
    <a:dk1>
      <a:srgbClr val="000000"/>
    </a:dk1>
    <a:lt1>
      <a:srgbClr val="3D1951"/>
    </a:lt1>
    <a:dk2>
      <a:srgbClr val="5A1A63"/>
    </a:dk2>
    <a:lt2>
      <a:srgbClr val="D3001B"/>
    </a:lt2>
    <a:accent1>
      <a:srgbClr val="FBBF00"/>
    </a:accent1>
    <a:accent2>
      <a:srgbClr val="FFED00"/>
    </a:accent2>
    <a:accent3>
      <a:srgbClr val="FBF2CA"/>
    </a:accent3>
    <a:accent4>
      <a:srgbClr val="78B74A"/>
    </a:accent4>
    <a:accent5>
      <a:srgbClr val="D3D4D5"/>
    </a:accent5>
    <a:accent6>
      <a:srgbClr val="335B74"/>
    </a:accent6>
    <a:hlink>
      <a:srgbClr val="99CC33"/>
    </a:hlink>
    <a:folHlink>
      <a:srgbClr val="FFFFFF"/>
    </a:folHlink>
  </a:clrScheme>
  <a:fontScheme name="Corbe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UICN">
    <a:dk1>
      <a:srgbClr val="000000"/>
    </a:dk1>
    <a:lt1>
      <a:srgbClr val="3D1951"/>
    </a:lt1>
    <a:dk2>
      <a:srgbClr val="5A1A63"/>
    </a:dk2>
    <a:lt2>
      <a:srgbClr val="D3001B"/>
    </a:lt2>
    <a:accent1>
      <a:srgbClr val="FBBF00"/>
    </a:accent1>
    <a:accent2>
      <a:srgbClr val="FFED00"/>
    </a:accent2>
    <a:accent3>
      <a:srgbClr val="FBF2CA"/>
    </a:accent3>
    <a:accent4>
      <a:srgbClr val="78B74A"/>
    </a:accent4>
    <a:accent5>
      <a:srgbClr val="D3D4D5"/>
    </a:accent5>
    <a:accent6>
      <a:srgbClr val="335B74"/>
    </a:accent6>
    <a:hlink>
      <a:srgbClr val="99CC33"/>
    </a:hlink>
    <a:folHlink>
      <a:srgbClr val="FFFFFF"/>
    </a:folHlink>
  </a:clrScheme>
  <a:fontScheme name="Corbe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UICN">
    <a:dk1>
      <a:srgbClr val="000000"/>
    </a:dk1>
    <a:lt1>
      <a:srgbClr val="3D1951"/>
    </a:lt1>
    <a:dk2>
      <a:srgbClr val="5A1A63"/>
    </a:dk2>
    <a:lt2>
      <a:srgbClr val="D3001B"/>
    </a:lt2>
    <a:accent1>
      <a:srgbClr val="FBBF00"/>
    </a:accent1>
    <a:accent2>
      <a:srgbClr val="FFED00"/>
    </a:accent2>
    <a:accent3>
      <a:srgbClr val="FBF2CA"/>
    </a:accent3>
    <a:accent4>
      <a:srgbClr val="78B74A"/>
    </a:accent4>
    <a:accent5>
      <a:srgbClr val="D3D4D5"/>
    </a:accent5>
    <a:accent6>
      <a:srgbClr val="335B74"/>
    </a:accent6>
    <a:hlink>
      <a:srgbClr val="99CC33"/>
    </a:hlink>
    <a:folHlink>
      <a:srgbClr val="FFFFFF"/>
    </a:folHlink>
  </a:clrScheme>
  <a:fontScheme name="Corbe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UICN">
    <a:dk1>
      <a:srgbClr val="000000"/>
    </a:dk1>
    <a:lt1>
      <a:srgbClr val="3D1951"/>
    </a:lt1>
    <a:dk2>
      <a:srgbClr val="5A1A63"/>
    </a:dk2>
    <a:lt2>
      <a:srgbClr val="D3001B"/>
    </a:lt2>
    <a:accent1>
      <a:srgbClr val="FBBF00"/>
    </a:accent1>
    <a:accent2>
      <a:srgbClr val="FFED00"/>
    </a:accent2>
    <a:accent3>
      <a:srgbClr val="FBF2CA"/>
    </a:accent3>
    <a:accent4>
      <a:srgbClr val="78B74A"/>
    </a:accent4>
    <a:accent5>
      <a:srgbClr val="D3D4D5"/>
    </a:accent5>
    <a:accent6>
      <a:srgbClr val="335B74"/>
    </a:accent6>
    <a:hlink>
      <a:srgbClr val="99CC33"/>
    </a:hlink>
    <a:folHlink>
      <a:srgbClr val="FFFFFF"/>
    </a:folHlink>
  </a:clrScheme>
  <a:fontScheme name="Corbe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UICN">
    <a:dk1>
      <a:srgbClr val="000000"/>
    </a:dk1>
    <a:lt1>
      <a:srgbClr val="3D1951"/>
    </a:lt1>
    <a:dk2>
      <a:srgbClr val="5A1A63"/>
    </a:dk2>
    <a:lt2>
      <a:srgbClr val="D3001B"/>
    </a:lt2>
    <a:accent1>
      <a:srgbClr val="FBBF00"/>
    </a:accent1>
    <a:accent2>
      <a:srgbClr val="FFED00"/>
    </a:accent2>
    <a:accent3>
      <a:srgbClr val="FBF2CA"/>
    </a:accent3>
    <a:accent4>
      <a:srgbClr val="78B74A"/>
    </a:accent4>
    <a:accent5>
      <a:srgbClr val="D3D4D5"/>
    </a:accent5>
    <a:accent6>
      <a:srgbClr val="335B74"/>
    </a:accent6>
    <a:hlink>
      <a:srgbClr val="99CC33"/>
    </a:hlink>
    <a:folHlink>
      <a:srgbClr val="FFFFFF"/>
    </a:folHlink>
  </a:clrScheme>
  <a:fontScheme name="Corbe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UICN">
    <a:dk1>
      <a:srgbClr val="000000"/>
    </a:dk1>
    <a:lt1>
      <a:srgbClr val="3D1951"/>
    </a:lt1>
    <a:dk2>
      <a:srgbClr val="5A1A63"/>
    </a:dk2>
    <a:lt2>
      <a:srgbClr val="D3001B"/>
    </a:lt2>
    <a:accent1>
      <a:srgbClr val="FBBF00"/>
    </a:accent1>
    <a:accent2>
      <a:srgbClr val="FFED00"/>
    </a:accent2>
    <a:accent3>
      <a:srgbClr val="FBF2CA"/>
    </a:accent3>
    <a:accent4>
      <a:srgbClr val="78B74A"/>
    </a:accent4>
    <a:accent5>
      <a:srgbClr val="D3D4D5"/>
    </a:accent5>
    <a:accent6>
      <a:srgbClr val="335B74"/>
    </a:accent6>
    <a:hlink>
      <a:srgbClr val="99CC33"/>
    </a:hlink>
    <a:folHlink>
      <a:srgbClr val="FFFFFF"/>
    </a:folHlink>
  </a:clrScheme>
  <a:fontScheme name="Corbel">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odonat-grandest.fr/telechargements/Listes_rouges/Liste_rouge_Grand_Est_REPTILES_liste.pdf" TargetMode="External"/><Relationship Id="rId13" Type="http://schemas.openxmlformats.org/officeDocument/2006/relationships/hyperlink" Target="https://ec.europa.eu/environment/nature/conservation/species/redlist/downloads/European_dragonflies.pdf" TargetMode="External"/><Relationship Id="rId3" Type="http://schemas.openxmlformats.org/officeDocument/2006/relationships/hyperlink" Target="https://inpn.mnhn.fr/programme/documentation/referentiels-especes-taxref" TargetMode="External"/><Relationship Id="rId7" Type="http://schemas.openxmlformats.org/officeDocument/2006/relationships/hyperlink" Target="https://www.grand-est.developpement-durable.gouv.fr/IMG/pdf/avis2022-111-lrreptilesamphibiens.pdf" TargetMode="External"/><Relationship Id="rId12" Type="http://schemas.openxmlformats.org/officeDocument/2006/relationships/hyperlink" Target="https://uicn.fr/liste-rouge-reptiles-amphibiens/" TargetMode="External"/><Relationship Id="rId17" Type="http://schemas.openxmlformats.org/officeDocument/2006/relationships/hyperlink" Target="https://www.odonat-grandest.fr/regions-naturelles-contexte" TargetMode="External"/><Relationship Id="rId2" Type="http://schemas.openxmlformats.org/officeDocument/2006/relationships/hyperlink" Target="https://inpn.mnhn.fr/programme/documentation/base-de-connaissance-statuts" TargetMode="External"/><Relationship Id="rId16" Type="http://schemas.openxmlformats.org/officeDocument/2006/relationships/hyperlink" Target="https://www.datagrandest.fr/data4citizen/visualisation/information/?id=fr-417566924-180706_001" TargetMode="External"/><Relationship Id="rId1" Type="http://schemas.openxmlformats.org/officeDocument/2006/relationships/hyperlink" Target="https://uicn.fr/listes-rouges-regionales" TargetMode="External"/><Relationship Id="rId6" Type="http://schemas.openxmlformats.org/officeDocument/2006/relationships/hyperlink" Target="https://www.odonat-grandest.fr/telechargements/Listes_rouges/Liste_rouge_Grand_Est_AMPHIBIENS_livret.pdf" TargetMode="External"/><Relationship Id="rId11" Type="http://schemas.openxmlformats.org/officeDocument/2006/relationships/hyperlink" Target="https://www.gbif.org/fr/species/search?q=" TargetMode="External"/><Relationship Id="rId5" Type="http://schemas.openxmlformats.org/officeDocument/2006/relationships/hyperlink" Target="https://www.odonat-grandest.fr/telechargements/Listes_rouges/Liste_rouge_Grand_Est_AMPHIBIENS_liste.pdf" TargetMode="External"/><Relationship Id="rId15" Type="http://schemas.openxmlformats.org/officeDocument/2006/relationships/hyperlink" Target="https://www.odonat-grandest.fr/telechargements/Listes_rouges/LISTE_ROUGE_AMPHIBIA_REPTILIA.xlsx" TargetMode="External"/><Relationship Id="rId10" Type="http://schemas.openxmlformats.org/officeDocument/2006/relationships/hyperlink" Target="http://lashf.org/listes-taxinomiques/" TargetMode="External"/><Relationship Id="rId4" Type="http://schemas.openxmlformats.org/officeDocument/2006/relationships/hyperlink" Target="https://www.odonat-grandest.fr/telechargements/Listes_rouges/LISTE_ROUGE_AMPHIBIA_REPTILIA.xlsx" TargetMode="External"/><Relationship Id="rId9" Type="http://schemas.openxmlformats.org/officeDocument/2006/relationships/hyperlink" Target="https://www.odonat-grandest.fr/telechargements/Listes_rouges/Liste_rouge_Grand_Est_REPTILES_liste.pdf" TargetMode="External"/><Relationship Id="rId14" Type="http://schemas.openxmlformats.org/officeDocument/2006/relationships/hyperlink" Target="https://ec.europa.eu/environment/nature/conservation/species/redlist/downloads/European_reptiles.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227"/>
  <sheetViews>
    <sheetView tabSelected="1" zoomScaleNormal="100" zoomScalePageLayoutView="172" workbookViewId="0">
      <selection activeCell="C7" sqref="C7"/>
    </sheetView>
  </sheetViews>
  <sheetFormatPr baseColWidth="10" defaultColWidth="10.83203125" defaultRowHeight="16"/>
  <cols>
    <col min="1" max="2" width="30.6640625" style="49" customWidth="1"/>
    <col min="3" max="3" width="120.6640625" style="49" customWidth="1"/>
    <col min="4" max="5" width="30.6640625" style="49" customWidth="1"/>
    <col min="6" max="6" width="255.5" style="49" customWidth="1"/>
    <col min="7" max="16384" width="10.83203125" style="49"/>
  </cols>
  <sheetData>
    <row r="1" spans="1:6" s="4" customFormat="1" ht="70" customHeight="1">
      <c r="A1" s="1"/>
      <c r="B1" s="1"/>
      <c r="C1" s="52" t="s">
        <v>36</v>
      </c>
      <c r="D1" s="1"/>
      <c r="E1" s="2"/>
      <c r="F1" s="2"/>
    </row>
    <row r="2" spans="1:6" s="7" customFormat="1" ht="70" customHeight="1">
      <c r="A2" s="6"/>
      <c r="B2" s="15"/>
      <c r="C2" s="5"/>
      <c r="D2" s="6"/>
      <c r="E2" s="15"/>
      <c r="F2" s="15"/>
    </row>
    <row r="3" spans="1:6" s="12" customFormat="1" ht="40" customHeight="1">
      <c r="A3" s="11"/>
      <c r="B3" s="11"/>
      <c r="C3" s="11"/>
      <c r="D3" s="11"/>
      <c r="E3" s="11"/>
      <c r="F3" s="11"/>
    </row>
    <row r="4" spans="1:6" s="54" customFormat="1" ht="154" customHeight="1">
      <c r="A4" s="53"/>
      <c r="B4" s="53"/>
      <c r="C4" s="51"/>
      <c r="D4" s="53"/>
      <c r="E4" s="53"/>
      <c r="F4" s="53"/>
    </row>
    <row r="5" spans="1:6" s="10" customFormat="1" ht="300" customHeight="1">
      <c r="A5" s="8"/>
      <c r="B5" s="53"/>
      <c r="C5" s="55" t="s">
        <v>57</v>
      </c>
      <c r="D5" s="8"/>
      <c r="E5" s="53"/>
      <c r="F5" s="53"/>
    </row>
    <row r="6" spans="1:6" s="10" customFormat="1" ht="29" customHeight="1">
      <c r="A6" s="8"/>
      <c r="B6" s="53"/>
      <c r="C6" s="56"/>
      <c r="D6" s="58"/>
      <c r="E6" s="53"/>
      <c r="F6" s="53"/>
    </row>
    <row r="7" spans="1:6" s="10" customFormat="1" ht="29" customHeight="1">
      <c r="A7" s="8"/>
      <c r="B7" s="53"/>
      <c r="C7" s="57" t="s">
        <v>287</v>
      </c>
      <c r="D7" s="58"/>
      <c r="E7" s="53"/>
      <c r="F7" s="53"/>
    </row>
    <row r="8" spans="1:6" ht="294" customHeight="1">
      <c r="A8" s="50"/>
      <c r="B8" s="53"/>
      <c r="C8" s="51"/>
      <c r="D8" s="58"/>
      <c r="E8" s="53"/>
      <c r="F8" s="53"/>
    </row>
    <row r="9" spans="1:6" s="10" customFormat="1" ht="300" customHeight="1">
      <c r="A9" s="8"/>
      <c r="B9" s="53"/>
      <c r="C9" s="55"/>
      <c r="D9" s="8"/>
      <c r="E9" s="53"/>
      <c r="F9" s="53"/>
    </row>
    <row r="10" spans="1:6" ht="300" customHeight="1">
      <c r="A10" s="50"/>
      <c r="B10" s="50"/>
      <c r="C10" s="50"/>
      <c r="D10" s="58"/>
      <c r="E10" s="50"/>
      <c r="F10" s="50"/>
    </row>
    <row r="11" spans="1:6" ht="300" customHeight="1">
      <c r="A11" s="50"/>
      <c r="B11" s="50"/>
      <c r="C11" s="50"/>
      <c r="D11" s="58"/>
      <c r="E11" s="50"/>
      <c r="F11" s="50"/>
    </row>
    <row r="12" spans="1:6">
      <c r="D12" s="249"/>
    </row>
    <row r="13" spans="1:6">
      <c r="D13" s="249"/>
    </row>
    <row r="14" spans="1:6">
      <c r="D14" s="249"/>
    </row>
    <row r="15" spans="1:6">
      <c r="D15" s="249"/>
    </row>
    <row r="16" spans="1:6">
      <c r="D16" s="249"/>
    </row>
    <row r="17" spans="4:4">
      <c r="D17" s="249"/>
    </row>
    <row r="18" spans="4:4">
      <c r="D18" s="249"/>
    </row>
    <row r="19" spans="4:4">
      <c r="D19" s="249"/>
    </row>
    <row r="20" spans="4:4">
      <c r="D20" s="249"/>
    </row>
    <row r="21" spans="4:4">
      <c r="D21" s="249"/>
    </row>
    <row r="22" spans="4:4">
      <c r="D22" s="249"/>
    </row>
    <row r="23" spans="4:4" s="54" customFormat="1" ht="51" customHeight="1">
      <c r="D23" s="249"/>
    </row>
    <row r="24" spans="4:4">
      <c r="D24" s="249"/>
    </row>
    <row r="25" spans="4:4">
      <c r="D25" s="249"/>
    </row>
    <row r="26" spans="4:4">
      <c r="D26" s="249"/>
    </row>
    <row r="27" spans="4:4">
      <c r="D27" s="249"/>
    </row>
    <row r="28" spans="4:4">
      <c r="D28" s="249"/>
    </row>
    <row r="29" spans="4:4">
      <c r="D29" s="249"/>
    </row>
    <row r="30" spans="4:4">
      <c r="D30" s="249"/>
    </row>
    <row r="31" spans="4:4">
      <c r="D31" s="249"/>
    </row>
    <row r="32" spans="4:4">
      <c r="D32" s="249"/>
    </row>
    <row r="33" spans="4:4">
      <c r="D33" s="249"/>
    </row>
    <row r="34" spans="4:4">
      <c r="D34" s="249"/>
    </row>
    <row r="35" spans="4:4">
      <c r="D35" s="249"/>
    </row>
    <row r="36" spans="4:4">
      <c r="D36" s="249"/>
    </row>
    <row r="37" spans="4:4" ht="30" customHeight="1">
      <c r="D37" s="249"/>
    </row>
    <row r="38" spans="4:4" ht="24" customHeight="1">
      <c r="D38" s="249"/>
    </row>
    <row r="39" spans="4:4" ht="24" customHeight="1">
      <c r="D39" s="249"/>
    </row>
    <row r="40" spans="4:4" ht="24" customHeight="1">
      <c r="D40" s="249"/>
    </row>
    <row r="41" spans="4:4">
      <c r="D41" s="249"/>
    </row>
    <row r="42" spans="4:4">
      <c r="D42" s="249"/>
    </row>
    <row r="43" spans="4:4">
      <c r="D43" s="249"/>
    </row>
    <row r="44" spans="4:4">
      <c r="D44" s="249"/>
    </row>
    <row r="45" spans="4:4">
      <c r="D45" s="249"/>
    </row>
    <row r="46" spans="4:4">
      <c r="D46" s="249"/>
    </row>
    <row r="47" spans="4:4">
      <c r="D47" s="249"/>
    </row>
    <row r="48" spans="4:4">
      <c r="D48" s="249"/>
    </row>
    <row r="49" spans="4:4">
      <c r="D49" s="249"/>
    </row>
    <row r="50" spans="4:4">
      <c r="D50" s="249"/>
    </row>
    <row r="51" spans="4:4">
      <c r="D51" s="249"/>
    </row>
    <row r="52" spans="4:4">
      <c r="D52" s="249"/>
    </row>
    <row r="53" spans="4:4">
      <c r="D53" s="249"/>
    </row>
    <row r="54" spans="4:4">
      <c r="D54" s="249"/>
    </row>
    <row r="55" spans="4:4">
      <c r="D55" s="249"/>
    </row>
    <row r="56" spans="4:4">
      <c r="D56" s="249"/>
    </row>
    <row r="57" spans="4:4">
      <c r="D57" s="249"/>
    </row>
    <row r="58" spans="4:4">
      <c r="D58" s="249"/>
    </row>
    <row r="59" spans="4:4">
      <c r="D59" s="249"/>
    </row>
    <row r="60" spans="4:4">
      <c r="D60" s="249"/>
    </row>
    <row r="61" spans="4:4">
      <c r="D61" s="249"/>
    </row>
    <row r="62" spans="4:4">
      <c r="D62" s="249"/>
    </row>
    <row r="63" spans="4:4">
      <c r="D63" s="249"/>
    </row>
    <row r="64" spans="4:4">
      <c r="D64" s="249"/>
    </row>
    <row r="65" spans="4:4">
      <c r="D65" s="249"/>
    </row>
    <row r="66" spans="4:4">
      <c r="D66" s="249"/>
    </row>
    <row r="67" spans="4:4">
      <c r="D67" s="249"/>
    </row>
    <row r="68" spans="4:4">
      <c r="D68" s="249"/>
    </row>
    <row r="69" spans="4:4">
      <c r="D69" s="249"/>
    </row>
    <row r="70" spans="4:4">
      <c r="D70" s="249"/>
    </row>
    <row r="71" spans="4:4">
      <c r="D71" s="249"/>
    </row>
    <row r="72" spans="4:4">
      <c r="D72" s="249"/>
    </row>
    <row r="73" spans="4:4">
      <c r="D73" s="249"/>
    </row>
    <row r="74" spans="4:4">
      <c r="D74" s="249"/>
    </row>
    <row r="75" spans="4:4">
      <c r="D75" s="249"/>
    </row>
    <row r="76" spans="4:4">
      <c r="D76" s="249"/>
    </row>
    <row r="77" spans="4:4">
      <c r="D77" s="249"/>
    </row>
    <row r="78" spans="4:4">
      <c r="D78" s="249"/>
    </row>
    <row r="79" spans="4:4">
      <c r="D79" s="249"/>
    </row>
    <row r="80" spans="4:4">
      <c r="D80" s="249"/>
    </row>
    <row r="81" spans="4:4">
      <c r="D81" s="249"/>
    </row>
    <row r="82" spans="4:4">
      <c r="D82" s="249"/>
    </row>
    <row r="83" spans="4:4">
      <c r="D83" s="249"/>
    </row>
    <row r="84" spans="4:4">
      <c r="D84" s="249"/>
    </row>
    <row r="85" spans="4:4">
      <c r="D85" s="249"/>
    </row>
    <row r="86" spans="4:4">
      <c r="D86" s="249"/>
    </row>
    <row r="87" spans="4:4">
      <c r="D87" s="249"/>
    </row>
    <row r="88" spans="4:4">
      <c r="D88" s="249"/>
    </row>
    <row r="89" spans="4:4">
      <c r="D89" s="249"/>
    </row>
    <row r="90" spans="4:4">
      <c r="D90" s="249"/>
    </row>
    <row r="91" spans="4:4">
      <c r="D91" s="249"/>
    </row>
    <row r="92" spans="4:4">
      <c r="D92" s="249"/>
    </row>
    <row r="93" spans="4:4">
      <c r="D93" s="249"/>
    </row>
    <row r="94" spans="4:4">
      <c r="D94" s="249"/>
    </row>
    <row r="95" spans="4:4">
      <c r="D95" s="249"/>
    </row>
    <row r="96" spans="4:4">
      <c r="D96" s="249"/>
    </row>
    <row r="97" spans="4:4">
      <c r="D97" s="249"/>
    </row>
    <row r="98" spans="4:4">
      <c r="D98" s="249"/>
    </row>
    <row r="99" spans="4:4">
      <c r="D99" s="249"/>
    </row>
    <row r="100" spans="4:4">
      <c r="D100" s="249"/>
    </row>
    <row r="101" spans="4:4">
      <c r="D101" s="249"/>
    </row>
    <row r="102" spans="4:4">
      <c r="D102" s="249"/>
    </row>
    <row r="103" spans="4:4">
      <c r="D103" s="249"/>
    </row>
    <row r="104" spans="4:4">
      <c r="D104" s="249"/>
    </row>
    <row r="105" spans="4:4">
      <c r="D105" s="249"/>
    </row>
    <row r="106" spans="4:4">
      <c r="D106" s="249"/>
    </row>
    <row r="107" spans="4:4">
      <c r="D107" s="249"/>
    </row>
    <row r="108" spans="4:4">
      <c r="D108" s="249"/>
    </row>
    <row r="109" spans="4:4">
      <c r="D109" s="249"/>
    </row>
    <row r="110" spans="4:4">
      <c r="D110" s="249"/>
    </row>
    <row r="111" spans="4:4">
      <c r="D111" s="249"/>
    </row>
    <row r="112" spans="4:4">
      <c r="D112" s="249"/>
    </row>
    <row r="113" spans="4:4">
      <c r="D113" s="249"/>
    </row>
    <row r="114" spans="4:4">
      <c r="D114" s="249"/>
    </row>
    <row r="115" spans="4:4">
      <c r="D115" s="249"/>
    </row>
    <row r="116" spans="4:4">
      <c r="D116" s="249"/>
    </row>
    <row r="117" spans="4:4">
      <c r="D117" s="249"/>
    </row>
    <row r="118" spans="4:4">
      <c r="D118" s="249"/>
    </row>
    <row r="119" spans="4:4">
      <c r="D119" s="249"/>
    </row>
    <row r="120" spans="4:4">
      <c r="D120" s="249"/>
    </row>
    <row r="121" spans="4:4">
      <c r="D121" s="249"/>
    </row>
    <row r="122" spans="4:4">
      <c r="D122" s="249"/>
    </row>
    <row r="123" spans="4:4">
      <c r="D123" s="249"/>
    </row>
    <row r="124" spans="4:4">
      <c r="D124" s="249"/>
    </row>
    <row r="125" spans="4:4">
      <c r="D125" s="249"/>
    </row>
    <row r="126" spans="4:4">
      <c r="D126" s="249"/>
    </row>
    <row r="127" spans="4:4">
      <c r="D127" s="249"/>
    </row>
    <row r="128" spans="4:4">
      <c r="D128" s="249"/>
    </row>
    <row r="129" spans="4:4">
      <c r="D129" s="249"/>
    </row>
    <row r="130" spans="4:4">
      <c r="D130" s="249"/>
    </row>
    <row r="131" spans="4:4">
      <c r="D131" s="249"/>
    </row>
    <row r="132" spans="4:4">
      <c r="D132" s="249"/>
    </row>
    <row r="133" spans="4:4">
      <c r="D133" s="249"/>
    </row>
    <row r="134" spans="4:4">
      <c r="D134" s="249"/>
    </row>
    <row r="135" spans="4:4">
      <c r="D135" s="249"/>
    </row>
    <row r="136" spans="4:4">
      <c r="D136" s="249"/>
    </row>
    <row r="137" spans="4:4">
      <c r="D137" s="249"/>
    </row>
    <row r="138" spans="4:4">
      <c r="D138" s="249"/>
    </row>
    <row r="139" spans="4:4">
      <c r="D139" s="249"/>
    </row>
    <row r="140" spans="4:4">
      <c r="D140" s="249"/>
    </row>
    <row r="141" spans="4:4">
      <c r="D141" s="249"/>
    </row>
    <row r="142" spans="4:4">
      <c r="D142" s="249"/>
    </row>
    <row r="143" spans="4:4">
      <c r="D143" s="249"/>
    </row>
    <row r="144" spans="4:4">
      <c r="D144" s="249"/>
    </row>
    <row r="145" spans="4:4">
      <c r="D145" s="249"/>
    </row>
    <row r="146" spans="4:4">
      <c r="D146" s="249"/>
    </row>
    <row r="147" spans="4:4">
      <c r="D147" s="249"/>
    </row>
    <row r="148" spans="4:4">
      <c r="D148" s="249"/>
    </row>
    <row r="149" spans="4:4">
      <c r="D149" s="249"/>
    </row>
    <row r="150" spans="4:4">
      <c r="D150" s="249"/>
    </row>
    <row r="151" spans="4:4">
      <c r="D151" s="249"/>
    </row>
    <row r="152" spans="4:4">
      <c r="D152" s="249"/>
    </row>
    <row r="153" spans="4:4">
      <c r="D153" s="249"/>
    </row>
    <row r="154" spans="4:4">
      <c r="D154" s="249"/>
    </row>
    <row r="155" spans="4:4">
      <c r="D155" s="249"/>
    </row>
    <row r="156" spans="4:4">
      <c r="D156" s="249"/>
    </row>
    <row r="157" spans="4:4">
      <c r="D157" s="249"/>
    </row>
    <row r="158" spans="4:4">
      <c r="D158" s="249"/>
    </row>
    <row r="159" spans="4:4">
      <c r="D159" s="249"/>
    </row>
    <row r="160" spans="4:4">
      <c r="D160" s="249"/>
    </row>
    <row r="161" spans="4:4">
      <c r="D161" s="249"/>
    </row>
    <row r="162" spans="4:4">
      <c r="D162" s="249"/>
    </row>
    <row r="163" spans="4:4">
      <c r="D163" s="249"/>
    </row>
    <row r="164" spans="4:4">
      <c r="D164" s="249"/>
    </row>
    <row r="165" spans="4:4">
      <c r="D165" s="249"/>
    </row>
    <row r="166" spans="4:4">
      <c r="D166" s="249"/>
    </row>
    <row r="167" spans="4:4">
      <c r="D167" s="249"/>
    </row>
    <row r="168" spans="4:4">
      <c r="D168" s="249"/>
    </row>
    <row r="169" spans="4:4">
      <c r="D169" s="249"/>
    </row>
    <row r="170" spans="4:4">
      <c r="D170" s="249"/>
    </row>
    <row r="171" spans="4:4">
      <c r="D171" s="249"/>
    </row>
    <row r="172" spans="4:4">
      <c r="D172" s="249"/>
    </row>
    <row r="173" spans="4:4">
      <c r="D173" s="249"/>
    </row>
    <row r="174" spans="4:4">
      <c r="D174" s="249"/>
    </row>
    <row r="175" spans="4:4">
      <c r="D175" s="249"/>
    </row>
    <row r="176" spans="4:4">
      <c r="D176" s="249"/>
    </row>
    <row r="177" spans="4:4">
      <c r="D177" s="249"/>
    </row>
    <row r="178" spans="4:4">
      <c r="D178" s="249"/>
    </row>
    <row r="179" spans="4:4">
      <c r="D179" s="249"/>
    </row>
    <row r="180" spans="4:4">
      <c r="D180" s="249"/>
    </row>
    <row r="181" spans="4:4">
      <c r="D181" s="249"/>
    </row>
    <row r="182" spans="4:4">
      <c r="D182" s="249"/>
    </row>
    <row r="183" spans="4:4">
      <c r="D183" s="249"/>
    </row>
    <row r="184" spans="4:4">
      <c r="D184" s="249"/>
    </row>
    <row r="185" spans="4:4">
      <c r="D185" s="249"/>
    </row>
    <row r="186" spans="4:4">
      <c r="D186" s="249"/>
    </row>
    <row r="187" spans="4:4">
      <c r="D187" s="249"/>
    </row>
    <row r="188" spans="4:4">
      <c r="D188" s="249"/>
    </row>
    <row r="189" spans="4:4">
      <c r="D189" s="249"/>
    </row>
    <row r="190" spans="4:4">
      <c r="D190" s="249"/>
    </row>
    <row r="191" spans="4:4">
      <c r="D191" s="249"/>
    </row>
    <row r="192" spans="4:4">
      <c r="D192" s="249"/>
    </row>
    <row r="193" spans="4:4">
      <c r="D193" s="249"/>
    </row>
    <row r="194" spans="4:4">
      <c r="D194" s="249"/>
    </row>
    <row r="195" spans="4:4">
      <c r="D195" s="249"/>
    </row>
    <row r="196" spans="4:4">
      <c r="D196" s="249"/>
    </row>
    <row r="197" spans="4:4">
      <c r="D197" s="249"/>
    </row>
    <row r="198" spans="4:4">
      <c r="D198" s="249"/>
    </row>
    <row r="199" spans="4:4">
      <c r="D199" s="249"/>
    </row>
    <row r="200" spans="4:4">
      <c r="D200" s="249"/>
    </row>
    <row r="201" spans="4:4">
      <c r="D201" s="249"/>
    </row>
    <row r="202" spans="4:4">
      <c r="D202" s="249"/>
    </row>
    <row r="203" spans="4:4">
      <c r="D203" s="249"/>
    </row>
    <row r="204" spans="4:4">
      <c r="D204" s="249"/>
    </row>
    <row r="205" spans="4:4">
      <c r="D205" s="249"/>
    </row>
    <row r="206" spans="4:4">
      <c r="D206" s="249"/>
    </row>
    <row r="207" spans="4:4">
      <c r="D207" s="249"/>
    </row>
    <row r="208" spans="4:4">
      <c r="D208" s="249"/>
    </row>
    <row r="209" spans="4:4">
      <c r="D209" s="249"/>
    </row>
    <row r="210" spans="4:4">
      <c r="D210" s="249"/>
    </row>
    <row r="211" spans="4:4">
      <c r="D211" s="249"/>
    </row>
    <row r="212" spans="4:4">
      <c r="D212" s="249"/>
    </row>
    <row r="213" spans="4:4">
      <c r="D213" s="249"/>
    </row>
    <row r="214" spans="4:4">
      <c r="D214" s="249"/>
    </row>
    <row r="215" spans="4:4">
      <c r="D215" s="249"/>
    </row>
    <row r="216" spans="4:4">
      <c r="D216" s="249"/>
    </row>
    <row r="217" spans="4:4">
      <c r="D217" s="249"/>
    </row>
    <row r="218" spans="4:4">
      <c r="D218" s="249"/>
    </row>
    <row r="219" spans="4:4">
      <c r="D219" s="249"/>
    </row>
    <row r="220" spans="4:4">
      <c r="D220" s="249"/>
    </row>
    <row r="221" spans="4:4">
      <c r="D221" s="249"/>
    </row>
    <row r="222" spans="4:4">
      <c r="D222" s="249"/>
    </row>
    <row r="223" spans="4:4">
      <c r="D223" s="249"/>
    </row>
    <row r="224" spans="4:4">
      <c r="D224" s="249"/>
    </row>
    <row r="225" spans="4:4">
      <c r="D225" s="249"/>
    </row>
    <row r="226" spans="4:4">
      <c r="D226" s="249"/>
    </row>
    <row r="227" spans="4:4">
      <c r="D227" s="249"/>
    </row>
  </sheetData>
  <printOptions horizontalCentered="1"/>
  <pageMargins left="0" right="0" top="0" bottom="0" header="0" footer="0"/>
  <pageSetup paperSize="9" scale="35" orientation="landscape" horizontalDpi="4294967292" verticalDpi="4294967292" r:id="rId1"/>
  <colBreaks count="1" manualBreakCount="1">
    <brk id="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82FD5-876F-4E48-9B53-77E2A3C315AE}">
  <sheetPr>
    <tabColor rgb="FF00B050"/>
    <pageSetUpPr fitToPage="1"/>
  </sheetPr>
  <dimension ref="A1:BP71"/>
  <sheetViews>
    <sheetView topLeftCell="A27" zoomScale="86" zoomScaleNormal="86" zoomScaleSheetLayoutView="100" zoomScalePageLayoutView="172" workbookViewId="0">
      <selection activeCell="A41" sqref="A41:XFD43"/>
    </sheetView>
  </sheetViews>
  <sheetFormatPr baseColWidth="10" defaultColWidth="10.83203125" defaultRowHeight="16"/>
  <cols>
    <col min="1" max="1" width="20.83203125" style="289" customWidth="1"/>
    <col min="2" max="2" width="40.5" style="289" customWidth="1"/>
    <col min="3" max="3" width="179" style="289" customWidth="1"/>
    <col min="4" max="4" width="71.6640625" style="313" customWidth="1"/>
    <col min="5" max="5" width="20.83203125" style="289" customWidth="1"/>
    <col min="6" max="8" width="100.83203125" style="289" customWidth="1"/>
    <col min="9" max="16384" width="10.83203125" style="289"/>
  </cols>
  <sheetData>
    <row r="1" spans="1:68" s="74" customFormat="1" ht="69" customHeight="1">
      <c r="A1" s="70"/>
      <c r="B1" s="71" t="s">
        <v>36</v>
      </c>
      <c r="C1" s="72"/>
      <c r="D1" s="72"/>
      <c r="E1" s="72"/>
      <c r="F1" s="72"/>
      <c r="G1" s="72"/>
      <c r="H1" s="72"/>
      <c r="I1" s="72"/>
      <c r="J1" s="72"/>
      <c r="K1" s="72"/>
      <c r="L1" s="72"/>
      <c r="M1" s="72"/>
      <c r="N1" s="72"/>
      <c r="O1" s="72"/>
      <c r="P1" s="72"/>
      <c r="Q1" s="72"/>
      <c r="R1" s="73"/>
      <c r="AS1" s="75"/>
      <c r="AT1" s="75"/>
      <c r="AU1" s="75"/>
      <c r="AV1" s="75"/>
      <c r="AW1" s="75"/>
      <c r="AX1" s="75"/>
      <c r="AY1" s="75"/>
      <c r="AZ1" s="75"/>
      <c r="BA1" s="75"/>
      <c r="BB1" s="75"/>
      <c r="BE1" s="75"/>
      <c r="BF1" s="75"/>
      <c r="BG1" s="75"/>
      <c r="BH1" s="75"/>
      <c r="BI1" s="75"/>
      <c r="BJ1" s="75"/>
      <c r="BK1" s="75"/>
      <c r="BL1" s="75"/>
      <c r="BM1" s="75"/>
      <c r="BN1" s="75"/>
      <c r="BO1" s="75"/>
      <c r="BP1" s="75"/>
    </row>
    <row r="2" spans="1:68" s="73" customFormat="1" ht="69" customHeight="1">
      <c r="A2" s="76"/>
      <c r="B2" s="6" t="s">
        <v>257</v>
      </c>
      <c r="C2" s="78"/>
      <c r="D2" s="78"/>
      <c r="E2" s="78"/>
      <c r="F2" s="78"/>
      <c r="G2" s="78"/>
      <c r="H2" s="78"/>
      <c r="I2" s="78"/>
      <c r="J2" s="78"/>
      <c r="K2" s="78"/>
      <c r="L2" s="78"/>
      <c r="M2" s="78"/>
      <c r="N2" s="78"/>
      <c r="O2" s="78"/>
      <c r="P2" s="78"/>
      <c r="Q2" s="78"/>
      <c r="AS2" s="79"/>
      <c r="AT2" s="79"/>
      <c r="AU2" s="79"/>
      <c r="AV2" s="79"/>
      <c r="AW2" s="79"/>
      <c r="AX2" s="79"/>
      <c r="AY2" s="79"/>
      <c r="AZ2" s="79"/>
      <c r="BA2" s="79"/>
      <c r="BB2" s="79"/>
      <c r="BE2" s="79"/>
      <c r="BF2" s="79"/>
      <c r="BG2" s="79"/>
      <c r="BH2" s="79"/>
      <c r="BI2" s="79"/>
      <c r="BJ2" s="79"/>
      <c r="BK2" s="79"/>
      <c r="BL2" s="79"/>
      <c r="BM2" s="79"/>
      <c r="BN2" s="79"/>
      <c r="BO2" s="79"/>
      <c r="BP2" s="79"/>
    </row>
    <row r="3" spans="1:68" s="179" customFormat="1" ht="20" customHeight="1">
      <c r="A3" s="300"/>
      <c r="B3" s="106" t="s">
        <v>286</v>
      </c>
      <c r="C3" s="80"/>
      <c r="D3" s="80"/>
      <c r="E3" s="80"/>
      <c r="F3" s="80"/>
      <c r="G3" s="80"/>
      <c r="H3" s="80"/>
      <c r="I3" s="80"/>
      <c r="J3" s="80"/>
      <c r="K3" s="80"/>
      <c r="L3" s="80"/>
      <c r="M3" s="80"/>
      <c r="N3" s="80"/>
      <c r="O3" s="80"/>
      <c r="P3" s="80"/>
      <c r="Q3" s="80"/>
    </row>
    <row r="4" spans="1:68" customFormat="1" ht="73" thickBot="1">
      <c r="A4" s="196"/>
      <c r="B4" s="299" t="s">
        <v>217</v>
      </c>
      <c r="C4" s="198"/>
      <c r="D4" s="301"/>
      <c r="E4" s="302"/>
      <c r="F4" s="196"/>
      <c r="G4" s="215"/>
      <c r="H4" s="214"/>
      <c r="I4" s="210"/>
    </row>
    <row r="5" spans="1:68" s="307" customFormat="1" ht="30" customHeight="1" thickBot="1">
      <c r="A5" s="303"/>
      <c r="B5" s="304" t="s">
        <v>258</v>
      </c>
      <c r="C5" s="305" t="s">
        <v>259</v>
      </c>
      <c r="D5" s="306" t="s">
        <v>260</v>
      </c>
      <c r="E5" s="303"/>
      <c r="F5" s="303"/>
      <c r="G5" s="303"/>
      <c r="H5" s="303"/>
    </row>
    <row r="6" spans="1:68" s="278" customFormat="1" ht="30" customHeight="1">
      <c r="A6" s="277"/>
      <c r="B6" s="342" t="s">
        <v>261</v>
      </c>
      <c r="C6" s="343"/>
      <c r="D6" s="344"/>
      <c r="E6" s="277"/>
      <c r="F6" s="279"/>
      <c r="G6" s="279"/>
      <c r="H6" s="277"/>
    </row>
    <row r="7" spans="1:68" s="282" customFormat="1" ht="92" customHeight="1">
      <c r="A7" s="279"/>
      <c r="B7" s="290"/>
      <c r="C7" s="286" t="s">
        <v>262</v>
      </c>
      <c r="D7" s="293"/>
      <c r="E7" s="279"/>
      <c r="F7" s="279"/>
      <c r="G7" s="279"/>
      <c r="H7" s="279"/>
    </row>
    <row r="8" spans="1:68" s="282" customFormat="1" ht="103" thickBot="1">
      <c r="A8" s="279"/>
      <c r="B8" s="285"/>
      <c r="C8" s="286" t="s">
        <v>263</v>
      </c>
      <c r="D8" s="293"/>
      <c r="E8" s="279"/>
      <c r="F8" s="279"/>
      <c r="G8" s="279"/>
      <c r="H8" s="279"/>
    </row>
    <row r="9" spans="1:68" s="282" customFormat="1" ht="34" customHeight="1" thickBot="1">
      <c r="A9" s="279"/>
      <c r="B9" s="314" t="s">
        <v>264</v>
      </c>
      <c r="C9" s="316" t="s">
        <v>246</v>
      </c>
      <c r="D9" s="288" t="s">
        <v>274</v>
      </c>
      <c r="E9" s="279"/>
      <c r="F9" s="279"/>
      <c r="G9" s="279"/>
      <c r="H9" s="279"/>
    </row>
    <row r="10" spans="1:68" s="282" customFormat="1" ht="34" customHeight="1" thickBot="1">
      <c r="A10" s="279"/>
      <c r="B10" s="283" t="s">
        <v>220</v>
      </c>
      <c r="C10" s="292" t="s">
        <v>265</v>
      </c>
      <c r="D10" s="315"/>
      <c r="E10" s="279"/>
      <c r="F10" s="279"/>
      <c r="G10" s="279"/>
      <c r="H10" s="279"/>
    </row>
    <row r="11" spans="1:68" s="282" customFormat="1" ht="34" customHeight="1" thickBot="1">
      <c r="A11" s="279"/>
      <c r="B11" s="291" t="s">
        <v>273</v>
      </c>
      <c r="C11" s="287" t="s">
        <v>221</v>
      </c>
      <c r="D11" s="308"/>
      <c r="E11" s="279"/>
      <c r="F11" s="279"/>
      <c r="G11" s="279"/>
      <c r="H11" s="279"/>
    </row>
    <row r="12" spans="1:68" s="278" customFormat="1" ht="30" customHeight="1" thickBot="1">
      <c r="A12" s="277"/>
      <c r="B12" s="336" t="s">
        <v>218</v>
      </c>
      <c r="C12" s="337"/>
      <c r="D12" s="338"/>
      <c r="E12" s="277"/>
      <c r="F12" s="279"/>
      <c r="G12" s="279"/>
      <c r="H12" s="277"/>
    </row>
    <row r="13" spans="1:68" s="282" customFormat="1" ht="49" customHeight="1" thickBot="1">
      <c r="A13" s="339" t="s">
        <v>269</v>
      </c>
      <c r="B13" s="280" t="s">
        <v>219</v>
      </c>
      <c r="C13" s="281" t="s">
        <v>271</v>
      </c>
      <c r="D13" s="309" t="s">
        <v>285</v>
      </c>
      <c r="E13" s="279"/>
      <c r="F13" s="279"/>
      <c r="G13" s="279"/>
      <c r="H13" s="279"/>
    </row>
    <row r="14" spans="1:68" s="282" customFormat="1" ht="49" customHeight="1" thickBot="1">
      <c r="A14" s="340"/>
      <c r="B14" s="291" t="s">
        <v>266</v>
      </c>
      <c r="C14" s="281" t="s">
        <v>275</v>
      </c>
      <c r="D14" s="309" t="s">
        <v>282</v>
      </c>
      <c r="E14" s="279"/>
      <c r="F14" s="279"/>
      <c r="G14" s="279"/>
      <c r="H14" s="279"/>
    </row>
    <row r="15" spans="1:68" s="282" customFormat="1" ht="49" customHeight="1" thickBot="1">
      <c r="A15" s="341"/>
      <c r="B15" s="291"/>
      <c r="C15" s="281" t="s">
        <v>276</v>
      </c>
      <c r="D15" s="309" t="s">
        <v>284</v>
      </c>
      <c r="E15" s="279"/>
      <c r="F15" s="279"/>
      <c r="G15" s="279"/>
      <c r="H15" s="279"/>
    </row>
    <row r="16" spans="1:68" s="282" customFormat="1" ht="49" customHeight="1" thickBot="1">
      <c r="A16" s="339" t="s">
        <v>270</v>
      </c>
      <c r="B16" s="280" t="s">
        <v>219</v>
      </c>
      <c r="C16" s="281" t="s">
        <v>272</v>
      </c>
      <c r="D16" s="309" t="s">
        <v>285</v>
      </c>
      <c r="E16" s="279"/>
      <c r="F16" s="279"/>
      <c r="G16" s="279"/>
      <c r="H16" s="279"/>
    </row>
    <row r="17" spans="1:8" s="282" customFormat="1" ht="49" customHeight="1" thickBot="1">
      <c r="A17" s="340"/>
      <c r="B17" s="291" t="s">
        <v>266</v>
      </c>
      <c r="C17" s="281" t="s">
        <v>277</v>
      </c>
      <c r="D17" s="309" t="s">
        <v>283</v>
      </c>
      <c r="E17" s="279"/>
      <c r="F17" s="279"/>
      <c r="G17" s="279"/>
      <c r="H17" s="279"/>
    </row>
    <row r="18" spans="1:8" s="282" customFormat="1" ht="49" customHeight="1" thickBot="1">
      <c r="A18" s="341"/>
      <c r="B18" s="291"/>
      <c r="C18" s="281" t="s">
        <v>278</v>
      </c>
      <c r="D18" s="309" t="s">
        <v>283</v>
      </c>
      <c r="E18" s="279"/>
      <c r="F18" s="279"/>
      <c r="G18" s="279"/>
      <c r="H18" s="279"/>
    </row>
    <row r="19" spans="1:8" s="282" customFormat="1" ht="29" customHeight="1">
      <c r="A19" s="279"/>
      <c r="B19" s="285"/>
      <c r="C19" s="286"/>
      <c r="D19" s="293"/>
      <c r="E19" s="279"/>
      <c r="F19" s="279"/>
      <c r="G19" s="279"/>
      <c r="H19" s="279"/>
    </row>
    <row r="20" spans="1:8" s="278" customFormat="1" ht="40" customHeight="1" thickBot="1">
      <c r="A20" s="277"/>
      <c r="B20" s="345" t="s">
        <v>222</v>
      </c>
      <c r="C20" s="346"/>
      <c r="D20" s="347"/>
      <c r="E20" s="277"/>
      <c r="F20" s="277"/>
      <c r="G20" s="277"/>
      <c r="H20" s="277"/>
    </row>
    <row r="21" spans="1:8" s="282" customFormat="1" ht="35" thickBot="1">
      <c r="A21" s="279"/>
      <c r="B21" s="283" t="s">
        <v>223</v>
      </c>
      <c r="C21" s="287" t="s">
        <v>247</v>
      </c>
      <c r="D21" s="308"/>
      <c r="E21" s="279"/>
      <c r="F21" s="279"/>
      <c r="G21" s="279"/>
      <c r="H21" s="279"/>
    </row>
    <row r="22" spans="1:8" s="282" customFormat="1" ht="27" customHeight="1" thickBot="1">
      <c r="A22" s="279"/>
      <c r="B22" s="283" t="s">
        <v>224</v>
      </c>
      <c r="C22" s="287"/>
      <c r="D22" s="308"/>
      <c r="E22" s="279"/>
      <c r="F22" s="279"/>
      <c r="G22" s="279"/>
      <c r="H22" s="279"/>
    </row>
    <row r="23" spans="1:8" s="282" customFormat="1" ht="69" thickBot="1">
      <c r="A23" s="279"/>
      <c r="B23" s="283" t="s">
        <v>225</v>
      </c>
      <c r="C23" s="287" t="s">
        <v>279</v>
      </c>
      <c r="D23" s="308"/>
      <c r="E23" s="279"/>
      <c r="F23" s="279"/>
      <c r="G23" s="279"/>
      <c r="H23" s="279"/>
    </row>
    <row r="24" spans="1:8" s="282" customFormat="1" ht="86" thickBot="1">
      <c r="A24" s="279"/>
      <c r="B24" s="283" t="s">
        <v>226</v>
      </c>
      <c r="C24" s="287" t="s">
        <v>268</v>
      </c>
      <c r="D24" s="308"/>
      <c r="E24" s="279"/>
      <c r="F24" s="279"/>
      <c r="G24" s="279"/>
      <c r="H24" s="279"/>
    </row>
    <row r="25" spans="1:8" s="282" customFormat="1" ht="29" customHeight="1" thickBot="1">
      <c r="A25" s="279"/>
      <c r="B25" s="285"/>
      <c r="C25" s="286"/>
      <c r="D25" s="293"/>
      <c r="E25" s="279"/>
      <c r="F25" s="279"/>
      <c r="G25" s="279"/>
      <c r="H25" s="279"/>
    </row>
    <row r="26" spans="1:8" s="278" customFormat="1" ht="40" customHeight="1" thickBot="1">
      <c r="A26" s="277"/>
      <c r="B26" s="336" t="s">
        <v>227</v>
      </c>
      <c r="C26" s="337"/>
      <c r="D26" s="338"/>
      <c r="E26" s="277"/>
      <c r="F26" s="277"/>
      <c r="G26" s="277"/>
      <c r="H26" s="277"/>
    </row>
    <row r="27" spans="1:8" s="307" customFormat="1" ht="49" customHeight="1" thickBot="1">
      <c r="A27" s="303"/>
      <c r="B27" s="304" t="s">
        <v>258</v>
      </c>
      <c r="C27" s="305" t="s">
        <v>267</v>
      </c>
      <c r="D27" s="306" t="s">
        <v>260</v>
      </c>
      <c r="E27" s="303"/>
      <c r="F27" s="303"/>
      <c r="G27" s="303"/>
      <c r="H27" s="303"/>
    </row>
    <row r="28" spans="1:8" s="282" customFormat="1" ht="52" customHeight="1" thickBot="1">
      <c r="A28" s="279"/>
      <c r="B28" s="283" t="s">
        <v>252</v>
      </c>
      <c r="C28" s="284" t="s">
        <v>253</v>
      </c>
      <c r="D28" s="288" t="s">
        <v>254</v>
      </c>
      <c r="E28" s="279"/>
      <c r="F28" s="279"/>
      <c r="G28" s="279"/>
      <c r="H28" s="279"/>
    </row>
    <row r="29" spans="1:8" s="282" customFormat="1" ht="52" customHeight="1" thickBot="1">
      <c r="A29" s="279"/>
      <c r="B29" s="283" t="s">
        <v>252</v>
      </c>
      <c r="C29" s="284" t="s">
        <v>280</v>
      </c>
      <c r="D29" s="288" t="s">
        <v>255</v>
      </c>
      <c r="E29" s="279"/>
      <c r="F29" s="279"/>
      <c r="G29" s="279"/>
      <c r="H29" s="279"/>
    </row>
    <row r="30" spans="1:8" s="278" customFormat="1" ht="40" customHeight="1" thickBot="1">
      <c r="A30" s="277"/>
      <c r="B30" s="348" t="s">
        <v>241</v>
      </c>
      <c r="C30" s="349"/>
      <c r="D30" s="350"/>
      <c r="E30" s="277"/>
      <c r="F30" s="277"/>
      <c r="G30" s="277"/>
      <c r="H30" s="277"/>
    </row>
    <row r="31" spans="1:8" s="282" customFormat="1" ht="32" customHeight="1" thickBot="1">
      <c r="A31" s="279"/>
      <c r="B31" s="283" t="s">
        <v>228</v>
      </c>
      <c r="C31" s="284" t="s">
        <v>229</v>
      </c>
      <c r="D31" s="288" t="s">
        <v>230</v>
      </c>
      <c r="E31" s="279"/>
      <c r="F31" s="279"/>
      <c r="G31" s="279"/>
      <c r="H31" s="279"/>
    </row>
    <row r="32" spans="1:8" s="282" customFormat="1" ht="32" customHeight="1" thickBot="1">
      <c r="A32" s="279"/>
      <c r="B32" s="283" t="s">
        <v>231</v>
      </c>
      <c r="C32" s="284" t="s">
        <v>232</v>
      </c>
      <c r="D32" s="288" t="s">
        <v>233</v>
      </c>
      <c r="F32" s="279"/>
    </row>
    <row r="33" spans="1:8" s="282" customFormat="1" ht="32" customHeight="1" thickBot="1">
      <c r="A33" s="279"/>
      <c r="B33" s="283" t="s">
        <v>234</v>
      </c>
      <c r="C33" s="284" t="s">
        <v>235</v>
      </c>
      <c r="D33" s="288" t="s">
        <v>236</v>
      </c>
      <c r="E33" s="279"/>
      <c r="F33" s="279"/>
      <c r="G33" s="279"/>
      <c r="H33" s="279"/>
    </row>
    <row r="34" spans="1:8" s="282" customFormat="1" ht="32" customHeight="1" thickBot="1">
      <c r="A34" s="279"/>
      <c r="B34" s="317" t="s">
        <v>237</v>
      </c>
      <c r="C34" s="318" t="s">
        <v>238</v>
      </c>
      <c r="D34" s="288" t="s">
        <v>288</v>
      </c>
      <c r="E34" s="279"/>
      <c r="F34" s="279"/>
      <c r="G34" s="279"/>
      <c r="H34" s="279"/>
    </row>
    <row r="35" spans="1:8" s="278" customFormat="1" ht="40" customHeight="1" thickBot="1">
      <c r="A35" s="277"/>
      <c r="B35" s="336" t="s">
        <v>239</v>
      </c>
      <c r="C35" s="337"/>
      <c r="D35" s="338"/>
      <c r="E35" s="277"/>
      <c r="F35" s="277"/>
      <c r="G35" s="277"/>
      <c r="H35" s="277"/>
    </row>
    <row r="36" spans="1:8" s="282" customFormat="1" ht="21" customHeight="1" thickBot="1">
      <c r="A36" s="279"/>
      <c r="B36" s="290"/>
      <c r="C36" s="286" t="s">
        <v>291</v>
      </c>
      <c r="D36" s="310"/>
      <c r="E36" s="294"/>
      <c r="F36" s="279"/>
      <c r="G36" s="279"/>
      <c r="H36" s="279"/>
    </row>
    <row r="37" spans="1:8" s="282" customFormat="1" ht="50" customHeight="1" thickBot="1">
      <c r="A37" s="279"/>
      <c r="B37" s="283" t="s">
        <v>16</v>
      </c>
      <c r="C37" s="284" t="s">
        <v>248</v>
      </c>
      <c r="D37" s="288" t="s">
        <v>249</v>
      </c>
      <c r="E37" s="279"/>
      <c r="F37" s="279"/>
      <c r="G37" s="279"/>
      <c r="H37" s="279"/>
    </row>
    <row r="38" spans="1:8" s="282" customFormat="1" ht="50" customHeight="1" thickBot="1">
      <c r="A38" s="279"/>
      <c r="B38" s="283" t="s">
        <v>15</v>
      </c>
      <c r="C38" s="284" t="s">
        <v>281</v>
      </c>
      <c r="D38" s="288" t="s">
        <v>240</v>
      </c>
      <c r="E38" s="279"/>
      <c r="F38" s="279"/>
      <c r="G38" s="279"/>
      <c r="H38" s="279"/>
    </row>
    <row r="39" spans="1:8" s="282" customFormat="1" ht="50" customHeight="1" thickBot="1">
      <c r="A39" s="279"/>
      <c r="B39" s="283" t="s">
        <v>15</v>
      </c>
      <c r="C39" s="284" t="s">
        <v>251</v>
      </c>
      <c r="D39" s="288" t="s">
        <v>250</v>
      </c>
      <c r="E39" s="279"/>
      <c r="F39" s="279"/>
      <c r="G39" s="279"/>
      <c r="H39" s="279"/>
    </row>
    <row r="40" spans="1:8" s="282" customFormat="1" ht="50" customHeight="1" thickBot="1">
      <c r="A40" s="279"/>
      <c r="B40" s="283" t="s">
        <v>14</v>
      </c>
      <c r="C40" s="284" t="s">
        <v>289</v>
      </c>
      <c r="D40" s="288" t="s">
        <v>290</v>
      </c>
      <c r="E40" s="294" t="s">
        <v>242</v>
      </c>
      <c r="F40" s="279"/>
      <c r="G40" s="279"/>
      <c r="H40" s="279"/>
    </row>
    <row r="41" spans="1:8" ht="200" customHeight="1">
      <c r="A41" s="311"/>
      <c r="B41" s="311"/>
      <c r="C41" s="311"/>
      <c r="D41" s="312"/>
      <c r="E41" s="311"/>
      <c r="F41" s="311"/>
      <c r="G41" s="311"/>
      <c r="H41" s="311"/>
    </row>
    <row r="42" spans="1:8" ht="200" customHeight="1">
      <c r="A42" s="311"/>
      <c r="B42" s="311"/>
      <c r="C42" s="311"/>
      <c r="D42" s="312"/>
      <c r="E42" s="311"/>
      <c r="F42" s="311"/>
      <c r="G42" s="311"/>
      <c r="H42" s="311"/>
    </row>
    <row r="43" spans="1:8" ht="200" customHeight="1">
      <c r="A43" s="311"/>
      <c r="B43" s="311"/>
      <c r="C43" s="311"/>
      <c r="D43" s="312"/>
      <c r="E43" s="311"/>
      <c r="F43" s="311"/>
      <c r="G43" s="311"/>
      <c r="H43" s="311"/>
    </row>
    <row r="54" spans="4:4" s="282" customFormat="1" ht="51" customHeight="1">
      <c r="D54" s="278"/>
    </row>
    <row r="68" ht="30" customHeight="1"/>
    <row r="69" ht="24" customHeight="1"/>
    <row r="70" ht="24" customHeight="1"/>
    <row r="71" ht="24" customHeight="1"/>
  </sheetData>
  <mergeCells count="8">
    <mergeCell ref="B35:D35"/>
    <mergeCell ref="A13:A15"/>
    <mergeCell ref="A16:A18"/>
    <mergeCell ref="B6:D6"/>
    <mergeCell ref="B12:D12"/>
    <mergeCell ref="B20:D20"/>
    <mergeCell ref="B26:D26"/>
    <mergeCell ref="B30:D30"/>
  </mergeCells>
  <hyperlinks>
    <hyperlink ref="D33" r:id="rId1" xr:uid="{3C0BA11F-7B24-AD40-96AE-CC733E8E028B}"/>
    <hyperlink ref="D32" r:id="rId2" xr:uid="{2C9BB73B-9A3D-FD49-94FC-663B0923E474}"/>
    <hyperlink ref="D31" r:id="rId3" xr:uid="{2C472413-280F-0D4B-AB36-D1823F885F56}"/>
    <hyperlink ref="D13" r:id="rId4" xr:uid="{710D4CF0-0DA0-344F-8594-23FE7F58784C}"/>
    <hyperlink ref="D15" r:id="rId5" xr:uid="{6ABDB9C5-3776-BD4C-AE40-B7B6ED6AAB81}"/>
    <hyperlink ref="D14" r:id="rId6" xr:uid="{EEC255BC-71C5-DB4A-A859-BBAC44267B0B}"/>
    <hyperlink ref="D9" r:id="rId7" xr:uid="{93AC3640-ABA2-4248-8E6B-8237E6A61401}"/>
    <hyperlink ref="D18" r:id="rId8" xr:uid="{47913666-1F61-8F4D-B745-B1FFDD58D776}"/>
    <hyperlink ref="D17" r:id="rId9" xr:uid="{6A87DD96-321B-8C44-A229-3312ECA68192}"/>
    <hyperlink ref="D28" r:id="rId10" xr:uid="{446774E7-4E6B-B240-A8CA-CAF706006A3E}"/>
    <hyperlink ref="D29" r:id="rId11" display="https://www.gbif.org/fr/species/search?q=_x000a_" xr:uid="{9CFF25B2-D0FF-4C49-8FEE-2393A217D7F5}"/>
    <hyperlink ref="D37" r:id="rId12" xr:uid="{9791B4FB-6DDC-8445-A735-32020478FD88}"/>
    <hyperlink ref="D38" r:id="rId13" xr:uid="{5A680D64-523F-434F-A586-E28BF32B62F6}"/>
    <hyperlink ref="D39" r:id="rId14" xr:uid="{1EF58DF6-E663-964C-A202-17E517F8468A}"/>
    <hyperlink ref="D16" r:id="rId15" xr:uid="{7D28C856-746A-6B4C-9EF5-CC91708A88C5}"/>
    <hyperlink ref="D34" r:id="rId16" xr:uid="{56C0896F-57F5-5A4F-ABFA-7EA16D53269C}"/>
    <hyperlink ref="C34" r:id="rId17" xr:uid="{5625EF75-FA3E-E04A-B35C-72877C61511F}"/>
  </hyperlinks>
  <printOptions horizontalCentered="1"/>
  <pageMargins left="0.39370078740157483" right="0.39370078740157483" top="0.39370078740157483" bottom="0.39370078740157483" header="0" footer="0"/>
  <pageSetup paperSize="9" scale="46" orientation="landscape"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6352-C83E-064D-B020-8D8EFAAD83DC}">
  <sheetPr>
    <tabColor rgb="FF5B5B5B"/>
    <pageSetUpPr fitToPage="1"/>
  </sheetPr>
  <dimension ref="A1:Z35"/>
  <sheetViews>
    <sheetView zoomScale="125" zoomScaleNormal="83" workbookViewId="0">
      <selection activeCell="A28" sqref="A28:XFD28"/>
    </sheetView>
  </sheetViews>
  <sheetFormatPr baseColWidth="10" defaultColWidth="15.6640625" defaultRowHeight="57" customHeight="1"/>
  <cols>
    <col min="1" max="1" width="20.83203125" style="482" customWidth="1"/>
    <col min="2" max="4" width="11.83203125" style="479" customWidth="1"/>
    <col min="5" max="5" width="44.83203125" style="479" customWidth="1"/>
    <col min="6" max="6" width="11.83203125" style="479" hidden="1" customWidth="1"/>
    <col min="7" max="7" width="72.6640625" style="483" customWidth="1"/>
    <col min="8" max="8" width="11.83203125" style="479" customWidth="1"/>
    <col min="9" max="9" width="15.6640625" style="479"/>
    <col min="10" max="10" width="97.1640625" style="479" customWidth="1"/>
    <col min="11" max="11" width="100.83203125" style="482" customWidth="1"/>
    <col min="12" max="14" width="100.83203125" style="479" customWidth="1"/>
    <col min="15" max="16384" width="15.6640625" style="479"/>
  </cols>
  <sheetData>
    <row r="1" spans="1:26" s="354" customFormat="1" ht="70" customHeight="1">
      <c r="A1" s="351"/>
      <c r="B1" s="351" t="s">
        <v>36</v>
      </c>
      <c r="C1" s="352"/>
      <c r="D1" s="353"/>
      <c r="E1" s="353"/>
      <c r="F1" s="353"/>
      <c r="G1" s="353"/>
      <c r="H1" s="351"/>
      <c r="I1" s="351"/>
      <c r="J1" s="351"/>
      <c r="K1" s="351"/>
      <c r="L1" s="353"/>
      <c r="M1" s="353"/>
      <c r="N1" s="353"/>
    </row>
    <row r="2" spans="1:26" s="358" customFormat="1" ht="70" customHeight="1">
      <c r="A2" s="355"/>
      <c r="B2" s="356" t="s">
        <v>293</v>
      </c>
      <c r="C2" s="355"/>
      <c r="D2" s="355"/>
      <c r="E2" s="355"/>
      <c r="F2" s="355"/>
      <c r="G2" s="357"/>
      <c r="H2" s="355"/>
      <c r="I2" s="356" t="s">
        <v>294</v>
      </c>
      <c r="J2" s="355"/>
      <c r="K2" s="355"/>
      <c r="L2" s="355"/>
      <c r="M2" s="355"/>
      <c r="N2" s="355"/>
    </row>
    <row r="3" spans="1:26" s="179" customFormat="1" ht="20" customHeight="1">
      <c r="A3" s="300"/>
      <c r="B3" s="106" t="s">
        <v>295</v>
      </c>
      <c r="C3" s="106"/>
      <c r="D3" s="106"/>
      <c r="E3" s="80"/>
      <c r="F3" s="80"/>
      <c r="G3" s="80"/>
      <c r="H3" s="80"/>
      <c r="I3" s="80"/>
      <c r="J3" s="80"/>
      <c r="K3" s="80"/>
      <c r="L3" s="80"/>
      <c r="M3" s="80"/>
      <c r="N3" s="80"/>
      <c r="O3" s="80"/>
      <c r="P3" s="80"/>
      <c r="Q3" s="80"/>
      <c r="R3" s="80"/>
      <c r="S3" s="80"/>
      <c r="T3" s="80"/>
      <c r="U3" s="80"/>
      <c r="V3" s="80"/>
      <c r="W3" s="80"/>
      <c r="X3" s="80"/>
      <c r="Y3" s="80"/>
      <c r="Z3" s="80"/>
    </row>
    <row r="4" spans="1:26" s="365" customFormat="1" ht="70" customHeight="1">
      <c r="A4" s="359"/>
      <c r="B4" s="360"/>
      <c r="C4" s="361" t="s">
        <v>296</v>
      </c>
      <c r="D4" s="362"/>
      <c r="E4" s="362"/>
      <c r="F4" s="362"/>
      <c r="G4" s="363"/>
      <c r="H4" s="362"/>
      <c r="I4" s="361" t="s">
        <v>297</v>
      </c>
      <c r="J4" s="364"/>
      <c r="K4" s="359"/>
      <c r="L4" s="362"/>
      <c r="M4" s="362"/>
      <c r="N4" s="362"/>
    </row>
    <row r="5" spans="1:26" s="371" customFormat="1" ht="70" customHeight="1" thickBot="1">
      <c r="A5" s="366"/>
      <c r="B5" s="367"/>
      <c r="C5" s="368" t="s">
        <v>298</v>
      </c>
      <c r="D5" s="367"/>
      <c r="E5" s="367"/>
      <c r="F5" s="367"/>
      <c r="G5" s="367"/>
      <c r="H5" s="369"/>
      <c r="I5" s="368" t="s">
        <v>299</v>
      </c>
      <c r="J5" s="370"/>
      <c r="K5" s="366"/>
      <c r="L5" s="369"/>
      <c r="M5" s="369"/>
      <c r="N5" s="369"/>
    </row>
    <row r="6" spans="1:26" s="371" customFormat="1" ht="85" customHeight="1" thickTop="1" thickBot="1">
      <c r="A6" s="369"/>
      <c r="B6" s="372" t="s">
        <v>300</v>
      </c>
      <c r="C6" s="373" t="s">
        <v>301</v>
      </c>
      <c r="D6" s="374" t="s">
        <v>302</v>
      </c>
      <c r="E6" s="375" t="s">
        <v>303</v>
      </c>
      <c r="F6" s="374" t="s">
        <v>304</v>
      </c>
      <c r="G6" s="376" t="s">
        <v>259</v>
      </c>
      <c r="H6" s="369"/>
      <c r="I6" s="377" t="s">
        <v>305</v>
      </c>
      <c r="J6" s="378"/>
      <c r="K6" s="369"/>
      <c r="L6" s="369"/>
      <c r="M6" s="369"/>
      <c r="N6" s="369"/>
    </row>
    <row r="7" spans="1:26" s="371" customFormat="1" ht="54" customHeight="1" thickBot="1">
      <c r="A7" s="369"/>
      <c r="B7" s="379" t="s">
        <v>306</v>
      </c>
      <c r="C7" s="380"/>
      <c r="D7" s="381" t="s">
        <v>307</v>
      </c>
      <c r="E7" s="382" t="s">
        <v>308</v>
      </c>
      <c r="F7" s="383" t="s">
        <v>307</v>
      </c>
      <c r="G7" s="384" t="s">
        <v>309</v>
      </c>
      <c r="H7" s="369"/>
      <c r="I7" s="385" t="s">
        <v>310</v>
      </c>
      <c r="J7" s="386"/>
      <c r="K7" s="369"/>
      <c r="L7" s="369"/>
      <c r="M7" s="369"/>
      <c r="N7" s="369"/>
    </row>
    <row r="8" spans="1:26" s="371" customFormat="1" ht="54" customHeight="1" thickBot="1">
      <c r="A8" s="369"/>
      <c r="B8" s="387" t="s">
        <v>311</v>
      </c>
      <c r="C8" s="388"/>
      <c r="D8" s="389" t="s">
        <v>312</v>
      </c>
      <c r="E8" s="390" t="s">
        <v>313</v>
      </c>
      <c r="F8" s="391" t="s">
        <v>312</v>
      </c>
      <c r="G8" s="392"/>
      <c r="H8" s="369"/>
      <c r="I8" s="393" t="s">
        <v>2</v>
      </c>
      <c r="J8" s="394" t="s">
        <v>314</v>
      </c>
      <c r="K8" s="369"/>
      <c r="L8" s="369"/>
      <c r="M8" s="369"/>
      <c r="N8" s="369"/>
    </row>
    <row r="9" spans="1:26" s="371" customFormat="1" ht="54" customHeight="1" thickBot="1">
      <c r="A9" s="369"/>
      <c r="B9" s="395" t="s">
        <v>315</v>
      </c>
      <c r="C9" s="396"/>
      <c r="D9" s="397" t="s">
        <v>11</v>
      </c>
      <c r="E9" s="398" t="s">
        <v>316</v>
      </c>
      <c r="F9" s="399" t="s">
        <v>11</v>
      </c>
      <c r="G9" s="400" t="s">
        <v>317</v>
      </c>
      <c r="H9" s="369"/>
      <c r="I9" s="401" t="s">
        <v>318</v>
      </c>
      <c r="J9" s="402"/>
      <c r="K9" s="369"/>
      <c r="L9" s="369"/>
      <c r="M9" s="369"/>
      <c r="N9" s="369"/>
      <c r="O9" s="403" t="s">
        <v>2</v>
      </c>
    </row>
    <row r="10" spans="1:26" s="371" customFormat="1" ht="54" customHeight="1">
      <c r="A10" s="369"/>
      <c r="B10" s="404" t="s">
        <v>319</v>
      </c>
      <c r="C10" s="405"/>
      <c r="D10" s="406" t="s">
        <v>320</v>
      </c>
      <c r="E10" s="382" t="s">
        <v>321</v>
      </c>
      <c r="F10" s="383" t="s">
        <v>320</v>
      </c>
      <c r="G10" s="407" t="s">
        <v>322</v>
      </c>
      <c r="H10" s="369"/>
      <c r="I10" s="408" t="s">
        <v>55</v>
      </c>
      <c r="J10" s="409" t="s">
        <v>323</v>
      </c>
      <c r="K10" s="369"/>
      <c r="L10" s="369"/>
      <c r="M10" s="369"/>
      <c r="N10" s="369"/>
      <c r="O10" s="410" t="s">
        <v>55</v>
      </c>
    </row>
    <row r="11" spans="1:26" s="371" customFormat="1" ht="54" customHeight="1" thickBot="1">
      <c r="A11" s="369"/>
      <c r="B11" s="411" t="s">
        <v>324</v>
      </c>
      <c r="C11" s="412"/>
      <c r="D11" s="413" t="s">
        <v>12</v>
      </c>
      <c r="E11" s="414" t="s">
        <v>39</v>
      </c>
      <c r="F11" s="415" t="s">
        <v>12</v>
      </c>
      <c r="G11" s="416" t="s">
        <v>325</v>
      </c>
      <c r="H11" s="369"/>
      <c r="I11" s="417" t="s">
        <v>54</v>
      </c>
      <c r="J11" s="418" t="s">
        <v>326</v>
      </c>
      <c r="K11" s="369"/>
      <c r="L11" s="369"/>
      <c r="M11" s="369"/>
      <c r="N11" s="369"/>
      <c r="O11" s="419" t="s">
        <v>54</v>
      </c>
    </row>
    <row r="12" spans="1:26" s="371" customFormat="1" ht="54" customHeight="1" thickBot="1">
      <c r="A12" s="369"/>
      <c r="B12" s="411" t="s">
        <v>327</v>
      </c>
      <c r="C12" s="420"/>
      <c r="D12" s="421" t="s">
        <v>9</v>
      </c>
      <c r="E12" s="414" t="s">
        <v>40</v>
      </c>
      <c r="F12" s="415" t="s">
        <v>9</v>
      </c>
      <c r="G12" s="422"/>
      <c r="H12" s="369"/>
      <c r="I12" s="423" t="s">
        <v>328</v>
      </c>
      <c r="J12" s="424" t="s">
        <v>329</v>
      </c>
      <c r="K12" s="369"/>
      <c r="L12" s="369"/>
      <c r="M12" s="369"/>
      <c r="N12" s="369"/>
      <c r="O12" s="403" t="s">
        <v>328</v>
      </c>
    </row>
    <row r="13" spans="1:26" s="371" customFormat="1" ht="54" customHeight="1" thickBot="1">
      <c r="A13" s="369"/>
      <c r="B13" s="425" t="s">
        <v>330</v>
      </c>
      <c r="C13" s="426"/>
      <c r="D13" s="427" t="s">
        <v>8</v>
      </c>
      <c r="E13" s="390" t="s">
        <v>41</v>
      </c>
      <c r="F13" s="391" t="s">
        <v>8</v>
      </c>
      <c r="G13" s="428"/>
      <c r="H13" s="369"/>
      <c r="I13" s="429" t="s">
        <v>331</v>
      </c>
      <c r="J13" s="430"/>
      <c r="K13" s="369"/>
      <c r="L13" s="369"/>
      <c r="M13" s="369"/>
      <c r="N13" s="369"/>
      <c r="O13" s="403" t="s">
        <v>332</v>
      </c>
    </row>
    <row r="14" spans="1:26" s="371" customFormat="1" ht="54" customHeight="1" thickBot="1">
      <c r="A14" s="369"/>
      <c r="B14" s="431" t="s">
        <v>333</v>
      </c>
      <c r="C14" s="432"/>
      <c r="D14" s="433" t="s">
        <v>1</v>
      </c>
      <c r="E14" s="434" t="s">
        <v>334</v>
      </c>
      <c r="F14" s="435" t="s">
        <v>1</v>
      </c>
      <c r="G14" s="436" t="s">
        <v>335</v>
      </c>
      <c r="H14" s="369"/>
      <c r="I14" s="437" t="s">
        <v>332</v>
      </c>
      <c r="J14" s="409" t="s">
        <v>336</v>
      </c>
      <c r="K14" s="366"/>
      <c r="L14" s="369"/>
      <c r="M14" s="369"/>
      <c r="N14" s="369"/>
      <c r="O14" s="419" t="s">
        <v>243</v>
      </c>
    </row>
    <row r="15" spans="1:26" s="371" customFormat="1" ht="54" customHeight="1" thickBot="1">
      <c r="A15" s="366"/>
      <c r="B15" s="411" t="s">
        <v>337</v>
      </c>
      <c r="C15" s="420"/>
      <c r="D15" s="438" t="s">
        <v>0</v>
      </c>
      <c r="E15" s="414" t="s">
        <v>42</v>
      </c>
      <c r="F15" s="415" t="s">
        <v>0</v>
      </c>
      <c r="G15" s="439" t="s">
        <v>338</v>
      </c>
      <c r="H15" s="369"/>
      <c r="I15" s="440" t="s">
        <v>243</v>
      </c>
      <c r="J15" s="441" t="s">
        <v>339</v>
      </c>
      <c r="K15" s="366"/>
      <c r="L15" s="369"/>
      <c r="M15" s="442"/>
      <c r="N15" s="369"/>
      <c r="O15" s="403" t="s">
        <v>340</v>
      </c>
    </row>
    <row r="16" spans="1:26" s="371" customFormat="1" ht="54" customHeight="1" thickTop="1" thickBot="1">
      <c r="A16" s="366"/>
      <c r="B16" s="443" t="s">
        <v>341</v>
      </c>
      <c r="C16" s="444"/>
      <c r="D16" s="445" t="s">
        <v>43</v>
      </c>
      <c r="E16" s="446" t="s">
        <v>44</v>
      </c>
      <c r="F16" s="447" t="s">
        <v>43</v>
      </c>
      <c r="G16" s="448" t="s">
        <v>342</v>
      </c>
      <c r="H16" s="369"/>
      <c r="I16" s="449"/>
      <c r="J16" s="450"/>
      <c r="K16" s="366"/>
      <c r="L16" s="369"/>
      <c r="M16" s="369"/>
      <c r="N16" s="442"/>
      <c r="O16" s="451" t="s">
        <v>5</v>
      </c>
    </row>
    <row r="17" spans="1:15" s="371" customFormat="1" ht="54" customHeight="1" thickTop="1" thickBot="1">
      <c r="A17" s="366"/>
      <c r="B17" s="404" t="s">
        <v>343</v>
      </c>
      <c r="C17" s="405"/>
      <c r="D17" s="452" t="s">
        <v>6</v>
      </c>
      <c r="E17" s="382" t="s">
        <v>344</v>
      </c>
      <c r="F17" s="383" t="s">
        <v>6</v>
      </c>
      <c r="G17" s="407" t="s">
        <v>345</v>
      </c>
      <c r="H17" s="369"/>
      <c r="I17" s="377" t="s">
        <v>346</v>
      </c>
      <c r="J17" s="378"/>
      <c r="K17" s="369"/>
      <c r="L17" s="369"/>
      <c r="M17" s="369"/>
      <c r="N17" s="369"/>
      <c r="O17" s="453" t="s">
        <v>4</v>
      </c>
    </row>
    <row r="18" spans="1:15" s="371" customFormat="1" ht="54" customHeight="1" thickBot="1">
      <c r="A18" s="366"/>
      <c r="B18" s="411" t="s">
        <v>347</v>
      </c>
      <c r="C18" s="454"/>
      <c r="D18" s="455" t="s">
        <v>45</v>
      </c>
      <c r="E18" s="414" t="s">
        <v>348</v>
      </c>
      <c r="F18" s="415" t="s">
        <v>45</v>
      </c>
      <c r="G18" s="439" t="s">
        <v>349</v>
      </c>
      <c r="H18" s="369"/>
      <c r="I18" s="385" t="s">
        <v>350</v>
      </c>
      <c r="J18" s="386"/>
      <c r="K18" s="369"/>
      <c r="L18" s="369"/>
      <c r="M18" s="369"/>
      <c r="N18" s="369"/>
    </row>
    <row r="19" spans="1:15" s="369" customFormat="1" ht="54" customHeight="1">
      <c r="A19" s="366"/>
      <c r="B19" s="411" t="s">
        <v>351</v>
      </c>
      <c r="C19" s="454"/>
      <c r="D19" s="455" t="s">
        <v>46</v>
      </c>
      <c r="E19" s="414" t="s">
        <v>352</v>
      </c>
      <c r="F19" s="415" t="s">
        <v>46</v>
      </c>
      <c r="G19" s="439" t="s">
        <v>353</v>
      </c>
      <c r="I19" s="456" t="s">
        <v>340</v>
      </c>
      <c r="J19" s="457" t="s">
        <v>354</v>
      </c>
      <c r="K19" s="366"/>
    </row>
    <row r="20" spans="1:15" s="369" customFormat="1" ht="54" customHeight="1">
      <c r="A20" s="366"/>
      <c r="B20" s="443" t="s">
        <v>355</v>
      </c>
      <c r="C20" s="454"/>
      <c r="D20" s="458" t="s">
        <v>7</v>
      </c>
      <c r="E20" s="446" t="s">
        <v>47</v>
      </c>
      <c r="F20" s="447" t="s">
        <v>7</v>
      </c>
      <c r="G20" s="448" t="s">
        <v>356</v>
      </c>
      <c r="I20" s="459" t="s">
        <v>5</v>
      </c>
      <c r="J20" s="457" t="s">
        <v>357</v>
      </c>
      <c r="K20" s="366"/>
    </row>
    <row r="21" spans="1:15" s="369" customFormat="1" ht="54" customHeight="1" thickBot="1">
      <c r="A21" s="366"/>
      <c r="B21" s="425" t="s">
        <v>358</v>
      </c>
      <c r="C21" s="460"/>
      <c r="D21" s="461" t="s">
        <v>48</v>
      </c>
      <c r="E21" s="390" t="s">
        <v>359</v>
      </c>
      <c r="F21" s="391" t="s">
        <v>48</v>
      </c>
      <c r="G21" s="462" t="s">
        <v>360</v>
      </c>
      <c r="I21" s="463" t="s">
        <v>4</v>
      </c>
      <c r="J21" s="464" t="s">
        <v>361</v>
      </c>
      <c r="K21" s="366"/>
    </row>
    <row r="22" spans="1:15" s="369" customFormat="1" ht="53" customHeight="1" thickBot="1">
      <c r="A22" s="366"/>
      <c r="B22" s="465" t="s">
        <v>362</v>
      </c>
      <c r="C22" s="466"/>
      <c r="D22" s="467" t="s">
        <v>49</v>
      </c>
      <c r="E22" s="468" t="s">
        <v>50</v>
      </c>
      <c r="F22" s="469" t="s">
        <v>49</v>
      </c>
      <c r="G22" s="470" t="s">
        <v>363</v>
      </c>
      <c r="I22" s="471"/>
      <c r="J22" s="471"/>
      <c r="K22" s="472"/>
    </row>
    <row r="23" spans="1:15" s="369" customFormat="1" ht="53" customHeight="1">
      <c r="A23" s="366"/>
      <c r="F23" s="473"/>
      <c r="G23" s="474"/>
      <c r="I23" s="475" t="s">
        <v>364</v>
      </c>
      <c r="J23" s="475"/>
      <c r="K23" s="366"/>
    </row>
    <row r="24" spans="1:15" s="369" customFormat="1" ht="44">
      <c r="A24" s="366"/>
      <c r="F24" s="473"/>
      <c r="G24" s="474"/>
      <c r="I24" s="476" t="s">
        <v>365</v>
      </c>
      <c r="J24" s="477" t="s">
        <v>366</v>
      </c>
      <c r="K24" s="366"/>
    </row>
    <row r="25" spans="1:15" s="369" customFormat="1" ht="66">
      <c r="A25" s="366"/>
      <c r="F25" s="473"/>
      <c r="G25" s="474"/>
      <c r="I25" s="476" t="s">
        <v>367</v>
      </c>
      <c r="J25" s="477" t="s">
        <v>368</v>
      </c>
      <c r="K25" s="366"/>
    </row>
    <row r="26" spans="1:15" ht="66">
      <c r="A26" s="472"/>
      <c r="B26" s="471"/>
      <c r="C26" s="471"/>
      <c r="D26" s="471"/>
      <c r="E26" s="471"/>
      <c r="F26" s="471"/>
      <c r="G26" s="478"/>
      <c r="H26" s="471"/>
      <c r="I26" s="476" t="s">
        <v>369</v>
      </c>
      <c r="J26" s="477" t="s">
        <v>370</v>
      </c>
      <c r="K26" s="472"/>
    </row>
    <row r="27" spans="1:15" ht="43">
      <c r="A27" s="472"/>
      <c r="B27" s="471"/>
      <c r="C27" s="471"/>
      <c r="D27" s="471"/>
      <c r="E27" s="471"/>
      <c r="F27" s="471"/>
      <c r="G27" s="478"/>
      <c r="H27" s="471"/>
      <c r="I27" s="476" t="s">
        <v>371</v>
      </c>
      <c r="J27" s="477" t="s">
        <v>372</v>
      </c>
      <c r="K27" s="472"/>
    </row>
    <row r="28" spans="1:15" ht="57" customHeight="1">
      <c r="A28" s="472"/>
      <c r="B28" s="471"/>
      <c r="C28" s="471"/>
      <c r="D28" s="471"/>
      <c r="E28" s="471"/>
      <c r="F28" s="471"/>
      <c r="G28" s="478"/>
      <c r="H28" s="471"/>
      <c r="I28" s="471"/>
      <c r="J28" s="471"/>
      <c r="K28" s="472"/>
    </row>
    <row r="29" spans="1:15" ht="57" customHeight="1">
      <c r="A29" s="472"/>
      <c r="B29" s="471"/>
      <c r="C29" s="471"/>
      <c r="D29" s="471"/>
      <c r="E29" s="471"/>
      <c r="F29" s="471"/>
      <c r="G29" s="478"/>
      <c r="H29" s="471"/>
      <c r="I29" s="480" t="s">
        <v>373</v>
      </c>
      <c r="J29" s="480"/>
      <c r="K29" s="366"/>
    </row>
    <row r="30" spans="1:15" ht="57" customHeight="1">
      <c r="A30" s="472"/>
      <c r="B30" s="471"/>
      <c r="C30" s="471"/>
      <c r="D30" s="471"/>
      <c r="E30" s="471"/>
      <c r="F30" s="471"/>
      <c r="G30" s="478"/>
      <c r="H30" s="471"/>
      <c r="I30" s="481" t="s">
        <v>374</v>
      </c>
      <c r="J30" s="481" t="s">
        <v>375</v>
      </c>
      <c r="K30" s="472"/>
    </row>
    <row r="31" spans="1:15" ht="57" customHeight="1">
      <c r="A31" s="472"/>
      <c r="B31" s="471"/>
      <c r="C31" s="471"/>
      <c r="D31" s="471"/>
      <c r="E31" s="471"/>
      <c r="F31" s="471"/>
      <c r="G31" s="478"/>
      <c r="H31" s="471"/>
      <c r="I31" s="481" t="s">
        <v>376</v>
      </c>
      <c r="J31" s="481" t="s">
        <v>377</v>
      </c>
      <c r="K31" s="472"/>
    </row>
    <row r="32" spans="1:15" ht="57" customHeight="1">
      <c r="A32" s="472"/>
      <c r="B32" s="471"/>
      <c r="C32" s="471"/>
      <c r="D32" s="471"/>
      <c r="E32" s="471"/>
      <c r="F32" s="471"/>
      <c r="G32" s="478"/>
      <c r="H32" s="471"/>
      <c r="I32" s="481" t="s">
        <v>378</v>
      </c>
      <c r="J32" s="481" t="s">
        <v>379</v>
      </c>
      <c r="K32" s="472"/>
    </row>
    <row r="33" spans="1:11" ht="57" customHeight="1">
      <c r="A33" s="472"/>
      <c r="B33" s="471"/>
      <c r="C33" s="471"/>
      <c r="D33" s="471"/>
      <c r="E33" s="471"/>
      <c r="F33" s="471"/>
      <c r="G33" s="478"/>
      <c r="H33" s="471"/>
      <c r="I33" s="471"/>
      <c r="J33" s="471"/>
      <c r="K33" s="472"/>
    </row>
    <row r="34" spans="1:11" ht="57" customHeight="1">
      <c r="A34" s="472"/>
      <c r="B34" s="471"/>
      <c r="C34" s="471"/>
      <c r="D34" s="471"/>
      <c r="E34" s="471"/>
      <c r="F34" s="471"/>
      <c r="G34" s="478"/>
      <c r="H34" s="471"/>
      <c r="I34" s="471"/>
      <c r="J34" s="471"/>
      <c r="K34" s="472"/>
    </row>
    <row r="35" spans="1:11" ht="57" customHeight="1">
      <c r="A35" s="472"/>
      <c r="B35" s="471"/>
      <c r="C35" s="471"/>
      <c r="D35" s="471"/>
      <c r="E35" s="471"/>
      <c r="F35" s="471"/>
      <c r="G35" s="478"/>
      <c r="H35" s="471"/>
      <c r="I35" s="471"/>
      <c r="J35" s="471"/>
      <c r="K35" s="472"/>
    </row>
  </sheetData>
  <mergeCells count="12">
    <mergeCell ref="C17:C21"/>
    <mergeCell ref="I17:J17"/>
    <mergeCell ref="I18:J18"/>
    <mergeCell ref="I23:J23"/>
    <mergeCell ref="I29:J29"/>
    <mergeCell ref="I6:J6"/>
    <mergeCell ref="G7:G8"/>
    <mergeCell ref="I7:J7"/>
    <mergeCell ref="I9:J9"/>
    <mergeCell ref="C10:C11"/>
    <mergeCell ref="G11:G13"/>
    <mergeCell ref="I13:J13"/>
  </mergeCells>
  <printOptions horizontalCentered="1"/>
  <pageMargins left="0" right="0" top="0" bottom="0" header="0" footer="0"/>
  <pageSetup paperSize="9" scale="39" orientation="landscape"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Z1048545"/>
  <sheetViews>
    <sheetView zoomScaleNormal="100" zoomScaleSheetLayoutView="100" workbookViewId="0">
      <pane ySplit="10740" topLeftCell="A37"/>
      <selection activeCell="B4" sqref="B4"/>
      <selection pane="bottomLeft" activeCell="R39" sqref="R39"/>
    </sheetView>
  </sheetViews>
  <sheetFormatPr baseColWidth="10" defaultColWidth="10.83203125" defaultRowHeight="30" customHeight="1"/>
  <cols>
    <col min="1" max="2" width="12.6640625" style="49" customWidth="1"/>
    <col min="3" max="3" width="18.83203125" style="49" customWidth="1"/>
    <col min="4" max="4" width="35.83203125" style="49" customWidth="1"/>
    <col min="5" max="5" width="21.33203125" style="49" customWidth="1"/>
    <col min="6" max="6" width="44.5" style="49" customWidth="1"/>
    <col min="7" max="7" width="15.33203125" style="49" customWidth="1"/>
    <col min="8" max="8" width="22.5" style="49" customWidth="1"/>
    <col min="9" max="9" width="79.5" style="49" customWidth="1"/>
    <col min="10" max="10" width="15.33203125" style="49" hidden="1" customWidth="1"/>
    <col min="11" max="11" width="4.83203125" style="49" customWidth="1"/>
    <col min="12" max="20" width="13.83203125" style="49" customWidth="1"/>
    <col min="21" max="21" width="4.83203125" style="49" customWidth="1"/>
    <col min="22" max="24" width="10.83203125" style="49" customWidth="1"/>
    <col min="25" max="27" width="70.83203125" style="49" customWidth="1"/>
    <col min="28" max="16384" width="10.83203125" style="49"/>
  </cols>
  <sheetData>
    <row r="1" spans="1:78" s="4" customFormat="1" ht="70" customHeight="1">
      <c r="A1" s="1"/>
      <c r="B1" s="1" t="s">
        <v>36</v>
      </c>
      <c r="C1" s="1"/>
      <c r="D1" s="1"/>
      <c r="E1" s="3"/>
      <c r="F1" s="3"/>
      <c r="G1" s="3"/>
      <c r="H1" s="3"/>
      <c r="I1" s="3"/>
      <c r="J1" s="3" t="s">
        <v>56</v>
      </c>
      <c r="K1" s="3"/>
      <c r="L1" s="3"/>
      <c r="M1" s="3"/>
      <c r="N1" s="3"/>
      <c r="O1" s="3"/>
      <c r="P1" s="3"/>
      <c r="Q1" s="3"/>
      <c r="R1" s="3"/>
      <c r="S1" s="3"/>
      <c r="T1" s="3"/>
      <c r="U1" s="3"/>
      <c r="V1" s="3"/>
      <c r="W1" s="3"/>
      <c r="X1" s="3"/>
      <c r="Y1" s="3"/>
      <c r="Z1" s="3"/>
      <c r="AA1" s="13"/>
      <c r="AB1" s="7"/>
      <c r="BC1" s="14"/>
      <c r="BD1" s="14"/>
      <c r="BE1" s="14"/>
      <c r="BF1" s="14"/>
      <c r="BG1" s="14"/>
      <c r="BH1" s="14"/>
      <c r="BI1" s="14"/>
      <c r="BJ1" s="14"/>
      <c r="BK1" s="14"/>
      <c r="BL1" s="14"/>
      <c r="BO1" s="14"/>
      <c r="BP1" s="14"/>
      <c r="BQ1" s="14"/>
      <c r="BR1" s="14"/>
      <c r="BS1" s="14"/>
      <c r="BT1" s="14"/>
      <c r="BU1" s="14"/>
      <c r="BV1" s="14"/>
      <c r="BW1" s="14"/>
      <c r="BX1" s="14"/>
      <c r="BY1" s="14"/>
      <c r="BZ1" s="14"/>
    </row>
    <row r="2" spans="1:78" s="7" customFormat="1" ht="70" customHeight="1">
      <c r="A2" s="6"/>
      <c r="B2" s="6" t="s">
        <v>154</v>
      </c>
      <c r="C2" s="6"/>
      <c r="D2" s="6"/>
      <c r="E2" s="5"/>
      <c r="F2" s="5"/>
      <c r="G2" s="5"/>
      <c r="H2" s="5"/>
      <c r="I2" s="5"/>
      <c r="J2" s="5"/>
      <c r="K2" s="5"/>
      <c r="L2" s="5"/>
      <c r="M2" s="5"/>
      <c r="N2" s="5"/>
      <c r="O2" s="5"/>
      <c r="P2" s="5"/>
      <c r="Q2" s="5"/>
      <c r="R2" s="5"/>
      <c r="S2" s="5"/>
      <c r="T2" s="5"/>
      <c r="U2" s="5"/>
      <c r="V2" s="5"/>
      <c r="W2" s="5"/>
      <c r="X2" s="5"/>
      <c r="Y2" s="5"/>
      <c r="Z2" s="5"/>
      <c r="AA2" s="5"/>
      <c r="BC2" s="16"/>
      <c r="BD2" s="16"/>
      <c r="BE2" s="16"/>
      <c r="BF2" s="16"/>
      <c r="BG2" s="16"/>
      <c r="BH2" s="16"/>
      <c r="BI2" s="16"/>
      <c r="BJ2" s="16"/>
      <c r="BK2" s="16"/>
      <c r="BL2" s="16"/>
      <c r="BO2" s="16"/>
      <c r="BP2" s="16"/>
      <c r="BQ2" s="16"/>
      <c r="BR2" s="16"/>
      <c r="BS2" s="16"/>
      <c r="BT2" s="16"/>
      <c r="BU2" s="16"/>
      <c r="BV2" s="16"/>
      <c r="BW2" s="16"/>
      <c r="BX2" s="16"/>
      <c r="BY2" s="16"/>
      <c r="BZ2" s="16"/>
    </row>
    <row r="3" spans="1:78" s="179" customFormat="1" ht="20" customHeight="1">
      <c r="A3" s="80"/>
      <c r="B3" s="106" t="s">
        <v>286</v>
      </c>
      <c r="C3" s="106"/>
      <c r="D3" s="80"/>
      <c r="E3" s="80"/>
      <c r="F3" s="80"/>
      <c r="G3" s="80"/>
      <c r="H3" s="80"/>
      <c r="I3" s="80"/>
      <c r="J3" s="80"/>
      <c r="K3" s="80"/>
      <c r="L3" s="80"/>
      <c r="M3" s="80"/>
      <c r="N3" s="80"/>
      <c r="O3" s="80"/>
      <c r="P3" s="80"/>
      <c r="Q3" s="80"/>
      <c r="R3" s="80"/>
      <c r="S3" s="80"/>
      <c r="T3" s="80"/>
      <c r="U3" s="80"/>
      <c r="V3" s="80"/>
      <c r="W3" s="80"/>
      <c r="X3" s="80"/>
      <c r="Y3" s="80"/>
    </row>
    <row r="4" spans="1:78" s="18" customFormat="1" ht="70" customHeight="1" thickBot="1">
      <c r="A4" s="19"/>
      <c r="B4" s="17" t="s">
        <v>292</v>
      </c>
      <c r="C4" s="17"/>
      <c r="D4" s="20"/>
      <c r="E4" s="19"/>
      <c r="F4" s="19"/>
      <c r="G4" s="19"/>
      <c r="H4" s="19"/>
      <c r="I4" s="19"/>
      <c r="J4" s="19"/>
      <c r="K4" s="19"/>
      <c r="L4" s="19"/>
      <c r="M4" s="19"/>
      <c r="N4" s="19"/>
      <c r="O4" s="19"/>
      <c r="P4" s="19"/>
      <c r="Q4" s="19"/>
      <c r="R4" s="19"/>
      <c r="S4" s="19"/>
      <c r="T4" s="19"/>
      <c r="U4" s="19"/>
      <c r="V4" s="19"/>
      <c r="W4" s="19"/>
      <c r="X4" s="19"/>
      <c r="Y4" s="19"/>
      <c r="Z4" s="19"/>
      <c r="AA4" s="19"/>
    </row>
    <row r="5" spans="1:78" s="21" customFormat="1" ht="67" customHeight="1" thickBot="1">
      <c r="A5" s="322" t="s">
        <v>38</v>
      </c>
      <c r="B5" s="323"/>
      <c r="C5" s="323"/>
      <c r="D5" s="323"/>
      <c r="E5" s="323"/>
      <c r="F5" s="324"/>
      <c r="G5" s="22" t="s">
        <v>35</v>
      </c>
      <c r="H5" s="23"/>
      <c r="I5" s="23"/>
      <c r="J5" s="24"/>
      <c r="K5" s="25"/>
      <c r="L5" s="26" t="s">
        <v>188</v>
      </c>
      <c r="M5" s="27"/>
      <c r="N5" s="27"/>
      <c r="O5" s="27"/>
      <c r="P5" s="27"/>
      <c r="Q5" s="27"/>
      <c r="R5" s="27"/>
      <c r="S5" s="27"/>
      <c r="T5" s="28"/>
      <c r="U5" s="25"/>
      <c r="V5" s="319" t="s">
        <v>34</v>
      </c>
      <c r="W5" s="320"/>
      <c r="X5" s="321"/>
      <c r="Y5" s="29"/>
      <c r="Z5" s="29"/>
      <c r="AA5" s="29"/>
    </row>
    <row r="6" spans="1:78" s="40" customFormat="1" ht="138" customHeight="1" thickBot="1">
      <c r="A6" s="30" t="s">
        <v>32</v>
      </c>
      <c r="B6" s="30" t="s">
        <v>53</v>
      </c>
      <c r="C6" s="31" t="s">
        <v>33</v>
      </c>
      <c r="D6" s="31" t="s">
        <v>37</v>
      </c>
      <c r="E6" s="31" t="s">
        <v>31</v>
      </c>
      <c r="F6" s="31" t="s">
        <v>30</v>
      </c>
      <c r="G6" s="32" t="s">
        <v>29</v>
      </c>
      <c r="H6" s="33" t="s">
        <v>28</v>
      </c>
      <c r="I6" s="33" t="s">
        <v>27</v>
      </c>
      <c r="J6" s="34" t="s">
        <v>26</v>
      </c>
      <c r="K6" s="35"/>
      <c r="L6" s="36" t="s">
        <v>25</v>
      </c>
      <c r="M6" s="36" t="s">
        <v>24</v>
      </c>
      <c r="N6" s="59" t="s">
        <v>23</v>
      </c>
      <c r="O6" s="60" t="s">
        <v>22</v>
      </c>
      <c r="P6" s="36" t="s">
        <v>21</v>
      </c>
      <c r="Q6" s="59" t="s">
        <v>20</v>
      </c>
      <c r="R6" s="62" t="s">
        <v>19</v>
      </c>
      <c r="S6" s="61" t="s">
        <v>18</v>
      </c>
      <c r="T6" s="36" t="s">
        <v>17</v>
      </c>
      <c r="U6" s="35"/>
      <c r="V6" s="37" t="s">
        <v>16</v>
      </c>
      <c r="W6" s="37" t="s">
        <v>15</v>
      </c>
      <c r="X6" s="38" t="s">
        <v>14</v>
      </c>
      <c r="Y6" s="39"/>
      <c r="Z6" s="39"/>
      <c r="AA6" s="39"/>
    </row>
    <row r="7" spans="1:78" s="10" customFormat="1" ht="50" customHeight="1" thickBot="1">
      <c r="A7" s="63">
        <v>197</v>
      </c>
      <c r="B7" s="63">
        <v>50</v>
      </c>
      <c r="C7" s="64" t="s">
        <v>58</v>
      </c>
      <c r="D7" s="65" t="s">
        <v>72</v>
      </c>
      <c r="E7" s="64" t="s">
        <v>73</v>
      </c>
      <c r="F7" s="66" t="s">
        <v>117</v>
      </c>
      <c r="G7" s="41" t="s">
        <v>1</v>
      </c>
      <c r="H7" s="67" t="s">
        <v>51</v>
      </c>
      <c r="I7" s="68" t="s">
        <v>156</v>
      </c>
      <c r="J7" s="42" t="s">
        <v>1</v>
      </c>
      <c r="K7" s="19"/>
      <c r="L7" s="43" t="s">
        <v>2</v>
      </c>
      <c r="M7" s="44" t="s">
        <v>2</v>
      </c>
      <c r="N7" s="45" t="s">
        <v>2</v>
      </c>
      <c r="O7" s="43" t="s">
        <v>55</v>
      </c>
      <c r="P7" s="44" t="s">
        <v>2</v>
      </c>
      <c r="Q7" s="45" t="s">
        <v>55</v>
      </c>
      <c r="R7" s="46" t="s">
        <v>55</v>
      </c>
      <c r="S7" s="43" t="s">
        <v>55</v>
      </c>
      <c r="T7" s="47" t="s">
        <v>55</v>
      </c>
      <c r="U7" s="19"/>
      <c r="V7" s="48" t="s">
        <v>0</v>
      </c>
      <c r="W7" s="48" t="s">
        <v>0</v>
      </c>
      <c r="X7" s="48" t="s">
        <v>0</v>
      </c>
      <c r="Y7" s="9"/>
      <c r="Z7" s="9"/>
      <c r="AA7" s="9"/>
    </row>
    <row r="8" spans="1:78" s="10" customFormat="1" ht="50" customHeight="1" thickBot="1">
      <c r="A8" s="63">
        <v>206</v>
      </c>
      <c r="B8" s="63">
        <v>105</v>
      </c>
      <c r="C8" s="64" t="s">
        <v>59</v>
      </c>
      <c r="D8" s="65" t="s">
        <v>74</v>
      </c>
      <c r="E8" s="64" t="s">
        <v>75</v>
      </c>
      <c r="F8" s="66" t="s">
        <v>118</v>
      </c>
      <c r="G8" s="41" t="s">
        <v>45</v>
      </c>
      <c r="H8" s="67"/>
      <c r="I8" s="68" t="s">
        <v>157</v>
      </c>
      <c r="J8" s="42" t="s">
        <v>6</v>
      </c>
      <c r="K8" s="19"/>
      <c r="L8" s="43" t="s">
        <v>4</v>
      </c>
      <c r="M8" s="44" t="s">
        <v>4</v>
      </c>
      <c r="N8" s="45" t="s">
        <v>4</v>
      </c>
      <c r="O8" s="43" t="s">
        <v>4</v>
      </c>
      <c r="P8" s="44" t="s">
        <v>4</v>
      </c>
      <c r="Q8" s="45" t="s">
        <v>2</v>
      </c>
      <c r="R8" s="46" t="s">
        <v>4</v>
      </c>
      <c r="S8" s="43" t="s">
        <v>4</v>
      </c>
      <c r="T8" s="47" t="s">
        <v>4</v>
      </c>
      <c r="U8" s="19"/>
      <c r="V8" s="48" t="s">
        <v>6</v>
      </c>
      <c r="W8" s="48" t="s">
        <v>0</v>
      </c>
      <c r="X8" s="48" t="s">
        <v>0</v>
      </c>
      <c r="Y8" s="9"/>
      <c r="Z8" s="9"/>
      <c r="AA8" s="9"/>
    </row>
    <row r="9" spans="1:78" s="10" customFormat="1" ht="50" customHeight="1" thickBot="1">
      <c r="A9" s="63">
        <v>212</v>
      </c>
      <c r="B9" s="63">
        <v>110</v>
      </c>
      <c r="C9" s="64" t="s">
        <v>59</v>
      </c>
      <c r="D9" s="65" t="s">
        <v>76</v>
      </c>
      <c r="E9" s="64" t="s">
        <v>3</v>
      </c>
      <c r="F9" s="66" t="s">
        <v>119</v>
      </c>
      <c r="G9" s="41" t="s">
        <v>1</v>
      </c>
      <c r="H9" s="67" t="s">
        <v>189</v>
      </c>
      <c r="I9" s="68" t="s">
        <v>158</v>
      </c>
      <c r="J9" s="42" t="s">
        <v>1</v>
      </c>
      <c r="K9" s="19"/>
      <c r="L9" s="43" t="s">
        <v>54</v>
      </c>
      <c r="M9" s="44" t="s">
        <v>55</v>
      </c>
      <c r="N9" s="45" t="s">
        <v>54</v>
      </c>
      <c r="O9" s="43" t="s">
        <v>4</v>
      </c>
      <c r="P9" s="44" t="s">
        <v>2</v>
      </c>
      <c r="Q9" s="45" t="s">
        <v>2</v>
      </c>
      <c r="R9" s="46" t="s">
        <v>55</v>
      </c>
      <c r="S9" s="43" t="s">
        <v>2</v>
      </c>
      <c r="T9" s="47" t="s">
        <v>55</v>
      </c>
      <c r="U9" s="19"/>
      <c r="V9" s="48" t="s">
        <v>8</v>
      </c>
      <c r="W9" s="48" t="s">
        <v>0</v>
      </c>
      <c r="X9" s="48" t="s">
        <v>0</v>
      </c>
      <c r="Y9" s="9"/>
      <c r="Z9" s="9"/>
      <c r="AA9" s="9"/>
    </row>
    <row r="10" spans="1:78" s="10" customFormat="1" ht="50" customHeight="1" thickBot="1">
      <c r="A10" s="63">
        <v>240</v>
      </c>
      <c r="B10" s="63">
        <v>150</v>
      </c>
      <c r="C10" s="64" t="s">
        <v>60</v>
      </c>
      <c r="D10" s="65" t="s">
        <v>77</v>
      </c>
      <c r="E10" s="64" t="s">
        <v>73</v>
      </c>
      <c r="F10" s="66" t="s">
        <v>120</v>
      </c>
      <c r="G10" s="41" t="s">
        <v>9</v>
      </c>
      <c r="H10" s="67" t="s">
        <v>166</v>
      </c>
      <c r="I10" s="68" t="s">
        <v>182</v>
      </c>
      <c r="J10" s="42" t="s">
        <v>9</v>
      </c>
      <c r="K10" s="19"/>
      <c r="L10" s="43" t="s">
        <v>4</v>
      </c>
      <c r="M10" s="44" t="s">
        <v>4</v>
      </c>
      <c r="N10" s="45" t="s">
        <v>4</v>
      </c>
      <c r="O10" s="43" t="s">
        <v>4</v>
      </c>
      <c r="P10" s="44" t="s">
        <v>4</v>
      </c>
      <c r="Q10" s="45" t="s">
        <v>2</v>
      </c>
      <c r="R10" s="46" t="s">
        <v>4</v>
      </c>
      <c r="S10" s="43" t="s">
        <v>2</v>
      </c>
      <c r="T10" s="47" t="s">
        <v>4</v>
      </c>
      <c r="U10" s="19"/>
      <c r="V10" s="48" t="s">
        <v>9</v>
      </c>
      <c r="W10" s="48" t="s">
        <v>0</v>
      </c>
      <c r="X10" s="48" t="s">
        <v>0</v>
      </c>
      <c r="Y10" s="9"/>
      <c r="Z10" s="9"/>
      <c r="AA10" s="9"/>
    </row>
    <row r="11" spans="1:78" s="10" customFormat="1" ht="50" customHeight="1" thickBot="1">
      <c r="A11" s="63">
        <v>252</v>
      </c>
      <c r="B11" s="63">
        <v>180</v>
      </c>
      <c r="C11" s="64" t="s">
        <v>61</v>
      </c>
      <c r="D11" s="65" t="s">
        <v>78</v>
      </c>
      <c r="E11" s="64" t="s">
        <v>79</v>
      </c>
      <c r="F11" s="66" t="s">
        <v>121</v>
      </c>
      <c r="G11" s="41" t="s">
        <v>8</v>
      </c>
      <c r="H11" s="67" t="s">
        <v>150</v>
      </c>
      <c r="I11" s="68" t="s">
        <v>183</v>
      </c>
      <c r="J11" s="42" t="s">
        <v>8</v>
      </c>
      <c r="K11" s="19"/>
      <c r="L11" s="43" t="s">
        <v>2</v>
      </c>
      <c r="M11" s="44" t="s">
        <v>2</v>
      </c>
      <c r="N11" s="45" t="s">
        <v>2</v>
      </c>
      <c r="O11" s="43" t="s">
        <v>4</v>
      </c>
      <c r="P11" s="44" t="s">
        <v>2</v>
      </c>
      <c r="Q11" s="45" t="s">
        <v>55</v>
      </c>
      <c r="R11" s="46" t="s">
        <v>4</v>
      </c>
      <c r="S11" s="43" t="s">
        <v>4</v>
      </c>
      <c r="T11" s="47" t="s">
        <v>4</v>
      </c>
      <c r="U11" s="19"/>
      <c r="V11" s="48" t="s">
        <v>0</v>
      </c>
      <c r="W11" s="48" t="s">
        <v>0</v>
      </c>
      <c r="X11" s="48" t="s">
        <v>0</v>
      </c>
      <c r="Y11" s="9"/>
      <c r="Z11" s="9"/>
      <c r="AA11" s="9"/>
    </row>
    <row r="12" spans="1:78" s="10" customFormat="1" ht="50" customHeight="1" thickBot="1">
      <c r="A12" s="63">
        <v>259</v>
      </c>
      <c r="B12" s="63">
        <v>210</v>
      </c>
      <c r="C12" s="64" t="s">
        <v>62</v>
      </c>
      <c r="D12" s="65" t="s">
        <v>80</v>
      </c>
      <c r="E12" s="64" t="s">
        <v>3</v>
      </c>
      <c r="F12" s="66" t="s">
        <v>122</v>
      </c>
      <c r="G12" s="41" t="s">
        <v>0</v>
      </c>
      <c r="H12" s="67"/>
      <c r="I12" s="68"/>
      <c r="J12" s="42" t="s">
        <v>0</v>
      </c>
      <c r="K12" s="19"/>
      <c r="L12" s="43" t="s">
        <v>2</v>
      </c>
      <c r="M12" s="44" t="s">
        <v>2</v>
      </c>
      <c r="N12" s="45" t="s">
        <v>2</v>
      </c>
      <c r="O12" s="43" t="s">
        <v>2</v>
      </c>
      <c r="P12" s="44" t="s">
        <v>2</v>
      </c>
      <c r="Q12" s="45" t="s">
        <v>2</v>
      </c>
      <c r="R12" s="46" t="s">
        <v>2</v>
      </c>
      <c r="S12" s="43" t="s">
        <v>2</v>
      </c>
      <c r="T12" s="47" t="s">
        <v>2</v>
      </c>
      <c r="U12" s="19"/>
      <c r="V12" s="48" t="s">
        <v>0</v>
      </c>
      <c r="W12" s="48" t="s">
        <v>0</v>
      </c>
      <c r="X12" s="48" t="s">
        <v>0</v>
      </c>
      <c r="Y12" s="9"/>
      <c r="Z12" s="9"/>
      <c r="AA12" s="9"/>
    </row>
    <row r="13" spans="1:78" s="10" customFormat="1" ht="50" customHeight="1" thickBot="1">
      <c r="A13" s="63">
        <v>819822</v>
      </c>
      <c r="B13" s="63">
        <v>240</v>
      </c>
      <c r="C13" s="64" t="s">
        <v>62</v>
      </c>
      <c r="D13" s="65" t="s">
        <v>81</v>
      </c>
      <c r="E13" s="64" t="s">
        <v>73</v>
      </c>
      <c r="F13" s="66" t="s">
        <v>123</v>
      </c>
      <c r="G13" s="41" t="s">
        <v>9</v>
      </c>
      <c r="H13" s="67" t="s">
        <v>167</v>
      </c>
      <c r="I13" s="68" t="s">
        <v>171</v>
      </c>
      <c r="J13" s="42" t="s">
        <v>9</v>
      </c>
      <c r="K13" s="19"/>
      <c r="L13" s="43" t="s">
        <v>4</v>
      </c>
      <c r="M13" s="44" t="s">
        <v>4</v>
      </c>
      <c r="N13" s="45" t="s">
        <v>4</v>
      </c>
      <c r="O13" s="43" t="s">
        <v>4</v>
      </c>
      <c r="P13" s="44" t="s">
        <v>4</v>
      </c>
      <c r="Q13" s="45" t="s">
        <v>2</v>
      </c>
      <c r="R13" s="46" t="s">
        <v>153</v>
      </c>
      <c r="S13" s="43" t="s">
        <v>2</v>
      </c>
      <c r="T13" s="47" t="s">
        <v>4</v>
      </c>
      <c r="U13" s="19"/>
      <c r="V13" s="48" t="s">
        <v>1</v>
      </c>
      <c r="W13" s="48" t="s">
        <v>0</v>
      </c>
      <c r="X13" s="48" t="s">
        <v>0</v>
      </c>
      <c r="Y13" s="9"/>
      <c r="Z13" s="9"/>
      <c r="AA13" s="9"/>
    </row>
    <row r="14" spans="1:78" s="10" customFormat="1" ht="50" customHeight="1" thickBot="1">
      <c r="A14" s="63">
        <v>459628</v>
      </c>
      <c r="B14" s="63">
        <v>260</v>
      </c>
      <c r="C14" s="64" t="s">
        <v>62</v>
      </c>
      <c r="D14" s="65" t="s">
        <v>82</v>
      </c>
      <c r="E14" s="64" t="s">
        <v>73</v>
      </c>
      <c r="F14" s="66" t="s">
        <v>124</v>
      </c>
      <c r="G14" s="41" t="s">
        <v>8</v>
      </c>
      <c r="H14" s="67" t="s">
        <v>168</v>
      </c>
      <c r="I14" s="68" t="s">
        <v>172</v>
      </c>
      <c r="J14" s="42" t="s">
        <v>8</v>
      </c>
      <c r="K14" s="19"/>
      <c r="L14" s="43" t="s">
        <v>4</v>
      </c>
      <c r="M14" s="44" t="s">
        <v>2</v>
      </c>
      <c r="N14" s="45" t="s">
        <v>2</v>
      </c>
      <c r="O14" s="43" t="s">
        <v>4</v>
      </c>
      <c r="P14" s="44" t="s">
        <v>55</v>
      </c>
      <c r="Q14" s="45" t="s">
        <v>2</v>
      </c>
      <c r="R14" s="46" t="s">
        <v>55</v>
      </c>
      <c r="S14" s="43" t="s">
        <v>2</v>
      </c>
      <c r="T14" s="47" t="s">
        <v>55</v>
      </c>
      <c r="U14" s="19"/>
      <c r="V14" s="48" t="s">
        <v>0</v>
      </c>
      <c r="W14" s="48" t="s">
        <v>0</v>
      </c>
      <c r="X14" s="48" t="s">
        <v>0</v>
      </c>
      <c r="Y14" s="9"/>
      <c r="Z14" s="9"/>
      <c r="AA14" s="9"/>
    </row>
    <row r="15" spans="1:78" s="10" customFormat="1" ht="50" customHeight="1" thickBot="1">
      <c r="A15" s="63">
        <v>281</v>
      </c>
      <c r="B15" s="63">
        <v>290</v>
      </c>
      <c r="C15" s="64" t="s">
        <v>63</v>
      </c>
      <c r="D15" s="65" t="s">
        <v>83</v>
      </c>
      <c r="E15" s="64" t="s">
        <v>3</v>
      </c>
      <c r="F15" s="66" t="s">
        <v>125</v>
      </c>
      <c r="G15" s="41" t="s">
        <v>1</v>
      </c>
      <c r="H15" s="67" t="s">
        <v>155</v>
      </c>
      <c r="I15" s="68" t="s">
        <v>161</v>
      </c>
      <c r="J15" s="42" t="s">
        <v>1</v>
      </c>
      <c r="K15" s="19"/>
      <c r="L15" s="43" t="s">
        <v>2</v>
      </c>
      <c r="M15" s="44" t="s">
        <v>54</v>
      </c>
      <c r="N15" s="45" t="s">
        <v>54</v>
      </c>
      <c r="O15" s="43" t="s">
        <v>4</v>
      </c>
      <c r="P15" s="44" t="s">
        <v>2</v>
      </c>
      <c r="Q15" s="45" t="s">
        <v>2</v>
      </c>
      <c r="R15" s="46" t="s">
        <v>55</v>
      </c>
      <c r="S15" s="43" t="s">
        <v>2</v>
      </c>
      <c r="T15" s="47" t="s">
        <v>5</v>
      </c>
      <c r="U15" s="19"/>
      <c r="V15" s="48" t="s">
        <v>1</v>
      </c>
      <c r="W15" s="48" t="s">
        <v>0</v>
      </c>
      <c r="X15" s="48" t="s">
        <v>0</v>
      </c>
      <c r="Y15" s="9"/>
      <c r="Z15" s="9"/>
      <c r="AA15" s="9"/>
    </row>
    <row r="16" spans="1:78" s="10" customFormat="1" ht="50" customHeight="1" thickBot="1">
      <c r="A16" s="63">
        <v>444441</v>
      </c>
      <c r="B16" s="63">
        <v>350</v>
      </c>
      <c r="C16" s="64" t="s">
        <v>64</v>
      </c>
      <c r="D16" s="65" t="s">
        <v>84</v>
      </c>
      <c r="E16" s="64" t="s">
        <v>85</v>
      </c>
      <c r="F16" s="66" t="s">
        <v>126</v>
      </c>
      <c r="G16" s="41" t="s">
        <v>43</v>
      </c>
      <c r="H16" s="67"/>
      <c r="I16" s="68" t="s">
        <v>173</v>
      </c>
      <c r="J16" s="42" t="s">
        <v>43</v>
      </c>
      <c r="K16" s="19"/>
      <c r="L16" s="43" t="s">
        <v>5</v>
      </c>
      <c r="M16" s="44" t="s">
        <v>5</v>
      </c>
      <c r="N16" s="45" t="s">
        <v>2</v>
      </c>
      <c r="O16" s="43" t="s">
        <v>2</v>
      </c>
      <c r="P16" s="44" t="s">
        <v>2</v>
      </c>
      <c r="Q16" s="45" t="s">
        <v>2</v>
      </c>
      <c r="R16" s="46" t="s">
        <v>2</v>
      </c>
      <c r="S16" s="43" t="s">
        <v>2</v>
      </c>
      <c r="T16" s="47" t="s">
        <v>5</v>
      </c>
      <c r="U16" s="19"/>
      <c r="V16" s="48" t="s">
        <v>1</v>
      </c>
      <c r="W16" s="48" t="s">
        <v>0</v>
      </c>
      <c r="X16" s="48" t="s">
        <v>0</v>
      </c>
      <c r="Y16" s="9"/>
      <c r="Z16" s="9"/>
      <c r="AA16" s="9"/>
    </row>
    <row r="17" spans="1:27" s="10" customFormat="1" ht="50" customHeight="1" thickBot="1">
      <c r="A17" s="63">
        <v>444440</v>
      </c>
      <c r="B17" s="63">
        <v>360</v>
      </c>
      <c r="C17" s="64" t="s">
        <v>64</v>
      </c>
      <c r="D17" s="65" t="s">
        <v>86</v>
      </c>
      <c r="E17" s="64" t="s">
        <v>3</v>
      </c>
      <c r="F17" s="66" t="s">
        <v>127</v>
      </c>
      <c r="G17" s="41" t="s">
        <v>43</v>
      </c>
      <c r="H17" s="67"/>
      <c r="I17" s="68" t="s">
        <v>174</v>
      </c>
      <c r="J17" s="42" t="s">
        <v>43</v>
      </c>
      <c r="K17" s="19"/>
      <c r="L17" s="43" t="s">
        <v>2</v>
      </c>
      <c r="M17" s="44" t="s">
        <v>2</v>
      </c>
      <c r="N17" s="45" t="s">
        <v>2</v>
      </c>
      <c r="O17" s="43" t="s">
        <v>2</v>
      </c>
      <c r="P17" s="44" t="s">
        <v>2</v>
      </c>
      <c r="Q17" s="45" t="s">
        <v>2</v>
      </c>
      <c r="R17" s="46" t="s">
        <v>2</v>
      </c>
      <c r="S17" s="43" t="s">
        <v>2</v>
      </c>
      <c r="T17" s="47" t="s">
        <v>2</v>
      </c>
      <c r="U17" s="19"/>
      <c r="V17" s="48" t="s">
        <v>1</v>
      </c>
      <c r="W17" s="48" t="s">
        <v>0</v>
      </c>
      <c r="X17" s="48" t="s">
        <v>0</v>
      </c>
      <c r="Y17" s="9"/>
      <c r="Z17" s="9"/>
      <c r="AA17" s="9"/>
    </row>
    <row r="18" spans="1:27" s="10" customFormat="1" ht="50" customHeight="1" thickBot="1">
      <c r="A18" s="63">
        <v>444443</v>
      </c>
      <c r="B18" s="63">
        <v>370</v>
      </c>
      <c r="C18" s="64" t="s">
        <v>64</v>
      </c>
      <c r="D18" s="65" t="s">
        <v>87</v>
      </c>
      <c r="E18" s="64" t="s">
        <v>13</v>
      </c>
      <c r="F18" s="66" t="s">
        <v>128</v>
      </c>
      <c r="G18" s="41" t="s">
        <v>43</v>
      </c>
      <c r="H18" s="67"/>
      <c r="I18" s="68" t="s">
        <v>184</v>
      </c>
      <c r="J18" s="42" t="s">
        <v>43</v>
      </c>
      <c r="K18" s="19"/>
      <c r="L18" s="43" t="s">
        <v>2</v>
      </c>
      <c r="M18" s="44" t="s">
        <v>2</v>
      </c>
      <c r="N18" s="45" t="s">
        <v>2</v>
      </c>
      <c r="O18" s="43" t="s">
        <v>2</v>
      </c>
      <c r="P18" s="44" t="s">
        <v>2</v>
      </c>
      <c r="Q18" s="45" t="s">
        <v>2</v>
      </c>
      <c r="R18" s="46" t="s">
        <v>2</v>
      </c>
      <c r="S18" s="43" t="s">
        <v>2</v>
      </c>
      <c r="T18" s="47" t="s">
        <v>5</v>
      </c>
      <c r="U18" s="19"/>
      <c r="V18" s="48" t="s">
        <v>0</v>
      </c>
      <c r="W18" s="48" t="s">
        <v>0</v>
      </c>
      <c r="X18" s="48" t="s">
        <v>0</v>
      </c>
      <c r="Y18" s="9"/>
      <c r="Z18" s="9"/>
      <c r="AA18" s="9"/>
    </row>
    <row r="19" spans="1:27" s="10" customFormat="1" ht="50" customHeight="1" thickBot="1">
      <c r="A19" s="63">
        <v>299</v>
      </c>
      <c r="B19" s="63">
        <v>410</v>
      </c>
      <c r="C19" s="64" t="s">
        <v>64</v>
      </c>
      <c r="D19" s="65" t="s">
        <v>88</v>
      </c>
      <c r="E19" s="64" t="s">
        <v>89</v>
      </c>
      <c r="F19" s="66" t="s">
        <v>129</v>
      </c>
      <c r="G19" s="41" t="s">
        <v>12</v>
      </c>
      <c r="H19" s="67" t="s">
        <v>151</v>
      </c>
      <c r="I19" s="68" t="s">
        <v>175</v>
      </c>
      <c r="J19" s="42" t="s">
        <v>12</v>
      </c>
      <c r="K19" s="19"/>
      <c r="L19" s="43" t="s">
        <v>4</v>
      </c>
      <c r="M19" s="44" t="s">
        <v>4</v>
      </c>
      <c r="N19" s="45" t="s">
        <v>4</v>
      </c>
      <c r="O19" s="43" t="s">
        <v>4</v>
      </c>
      <c r="P19" s="44" t="s">
        <v>4</v>
      </c>
      <c r="Q19" s="45" t="s">
        <v>4</v>
      </c>
      <c r="R19" s="46" t="s">
        <v>4</v>
      </c>
      <c r="S19" s="43" t="s">
        <v>2</v>
      </c>
      <c r="T19" s="47" t="s">
        <v>4</v>
      </c>
      <c r="U19" s="19"/>
      <c r="V19" s="48" t="s">
        <v>9</v>
      </c>
      <c r="W19" s="48" t="s">
        <v>0</v>
      </c>
      <c r="X19" s="48" t="s">
        <v>0</v>
      </c>
      <c r="Y19" s="9"/>
      <c r="Z19" s="9"/>
      <c r="AA19" s="9"/>
    </row>
    <row r="20" spans="1:27" s="10" customFormat="1" ht="50" customHeight="1" thickBot="1">
      <c r="A20" s="63">
        <v>310</v>
      </c>
      <c r="B20" s="63">
        <v>420</v>
      </c>
      <c r="C20" s="64" t="s">
        <v>64</v>
      </c>
      <c r="D20" s="65" t="s">
        <v>90</v>
      </c>
      <c r="E20" s="64" t="s">
        <v>91</v>
      </c>
      <c r="F20" s="66" t="s">
        <v>130</v>
      </c>
      <c r="G20" s="41" t="s">
        <v>0</v>
      </c>
      <c r="H20" s="67"/>
      <c r="I20" s="68" t="s">
        <v>170</v>
      </c>
      <c r="J20" s="42" t="s">
        <v>0</v>
      </c>
      <c r="K20" s="19"/>
      <c r="L20" s="43" t="s">
        <v>2</v>
      </c>
      <c r="M20" s="44" t="s">
        <v>54</v>
      </c>
      <c r="N20" s="45" t="s">
        <v>2</v>
      </c>
      <c r="O20" s="43" t="s">
        <v>5</v>
      </c>
      <c r="P20" s="44" t="s">
        <v>55</v>
      </c>
      <c r="Q20" s="45" t="s">
        <v>55</v>
      </c>
      <c r="R20" s="46" t="s">
        <v>55</v>
      </c>
      <c r="S20" s="43" t="s">
        <v>2</v>
      </c>
      <c r="T20" s="47" t="s">
        <v>5</v>
      </c>
      <c r="U20" s="19"/>
      <c r="V20" s="48" t="s">
        <v>0</v>
      </c>
      <c r="W20" s="48" t="s">
        <v>0</v>
      </c>
      <c r="X20" s="48" t="s">
        <v>0</v>
      </c>
      <c r="Y20" s="9"/>
      <c r="Z20" s="9"/>
      <c r="AA20" s="9"/>
    </row>
    <row r="21" spans="1:27" s="10" customFormat="1" ht="50" customHeight="1" thickBot="1">
      <c r="A21" s="63">
        <v>351</v>
      </c>
      <c r="B21" s="63">
        <v>440</v>
      </c>
      <c r="C21" s="64" t="s">
        <v>64</v>
      </c>
      <c r="D21" s="65" t="s">
        <v>92</v>
      </c>
      <c r="E21" s="64" t="s">
        <v>10</v>
      </c>
      <c r="F21" s="66" t="s">
        <v>131</v>
      </c>
      <c r="G21" s="41" t="s">
        <v>1</v>
      </c>
      <c r="H21" s="67" t="s">
        <v>165</v>
      </c>
      <c r="I21" s="68" t="s">
        <v>164</v>
      </c>
      <c r="J21" s="42" t="s">
        <v>1</v>
      </c>
      <c r="K21" s="19"/>
      <c r="L21" s="43" t="s">
        <v>54</v>
      </c>
      <c r="M21" s="44" t="s">
        <v>54</v>
      </c>
      <c r="N21" s="45" t="s">
        <v>54</v>
      </c>
      <c r="O21" s="43" t="s">
        <v>2</v>
      </c>
      <c r="P21" s="44" t="s">
        <v>2</v>
      </c>
      <c r="Q21" s="45" t="s">
        <v>2</v>
      </c>
      <c r="R21" s="46" t="s">
        <v>2</v>
      </c>
      <c r="S21" s="43" t="s">
        <v>2</v>
      </c>
      <c r="T21" s="47" t="s">
        <v>2</v>
      </c>
      <c r="U21" s="19"/>
      <c r="V21" s="48" t="s">
        <v>0</v>
      </c>
      <c r="W21" s="48" t="s">
        <v>0</v>
      </c>
      <c r="X21" s="48" t="s">
        <v>0</v>
      </c>
      <c r="Y21" s="9"/>
      <c r="Z21" s="9"/>
      <c r="AA21" s="9"/>
    </row>
    <row r="22" spans="1:27" s="10" customFormat="1" ht="50" customHeight="1" thickBot="1">
      <c r="A22" s="63">
        <v>444430</v>
      </c>
      <c r="B22" s="63">
        <v>520</v>
      </c>
      <c r="C22" s="64" t="s">
        <v>65</v>
      </c>
      <c r="D22" s="65" t="s">
        <v>93</v>
      </c>
      <c r="E22" s="64" t="s">
        <v>73</v>
      </c>
      <c r="F22" s="66" t="s">
        <v>132</v>
      </c>
      <c r="G22" s="41" t="s">
        <v>0</v>
      </c>
      <c r="H22" s="67"/>
      <c r="I22" s="68" t="s">
        <v>152</v>
      </c>
      <c r="J22" s="42" t="s">
        <v>0</v>
      </c>
      <c r="K22" s="19"/>
      <c r="L22" s="43" t="s">
        <v>2</v>
      </c>
      <c r="M22" s="44" t="s">
        <v>2</v>
      </c>
      <c r="N22" s="45" t="s">
        <v>2</v>
      </c>
      <c r="O22" s="43" t="s">
        <v>2</v>
      </c>
      <c r="P22" s="44" t="s">
        <v>2</v>
      </c>
      <c r="Q22" s="45" t="s">
        <v>2</v>
      </c>
      <c r="R22" s="46" t="s">
        <v>2</v>
      </c>
      <c r="S22" s="43" t="s">
        <v>2</v>
      </c>
      <c r="T22" s="47" t="s">
        <v>2</v>
      </c>
      <c r="U22" s="19"/>
      <c r="V22" s="48" t="s">
        <v>0</v>
      </c>
      <c r="W22" s="48" t="s">
        <v>0</v>
      </c>
      <c r="X22" s="48" t="s">
        <v>0</v>
      </c>
      <c r="Y22" s="9"/>
      <c r="Z22" s="9"/>
      <c r="AA22" s="9"/>
    </row>
    <row r="23" spans="1:27" s="10" customFormat="1" ht="50" customHeight="1" thickBot="1">
      <c r="A23" s="63">
        <v>444432</v>
      </c>
      <c r="B23" s="63">
        <v>540</v>
      </c>
      <c r="C23" s="64" t="s">
        <v>65</v>
      </c>
      <c r="D23" s="65" t="s">
        <v>94</v>
      </c>
      <c r="E23" s="64" t="s">
        <v>95</v>
      </c>
      <c r="F23" s="66" t="s">
        <v>133</v>
      </c>
      <c r="G23" s="41" t="s">
        <v>0</v>
      </c>
      <c r="H23" s="67"/>
      <c r="I23" s="68" t="s">
        <v>152</v>
      </c>
      <c r="J23" s="42" t="s">
        <v>0</v>
      </c>
      <c r="K23" s="19"/>
      <c r="L23" s="43" t="s">
        <v>2</v>
      </c>
      <c r="M23" s="44" t="s">
        <v>2</v>
      </c>
      <c r="N23" s="45" t="s">
        <v>2</v>
      </c>
      <c r="O23" s="43" t="s">
        <v>2</v>
      </c>
      <c r="P23" s="44" t="s">
        <v>2</v>
      </c>
      <c r="Q23" s="45" t="s">
        <v>2</v>
      </c>
      <c r="R23" s="46" t="s">
        <v>2</v>
      </c>
      <c r="S23" s="43" t="s">
        <v>2</v>
      </c>
      <c r="T23" s="47" t="s">
        <v>2</v>
      </c>
      <c r="U23" s="19"/>
      <c r="V23" s="48" t="s">
        <v>0</v>
      </c>
      <c r="W23" s="48" t="s">
        <v>0</v>
      </c>
      <c r="X23" s="48" t="s">
        <v>0</v>
      </c>
      <c r="Y23" s="9"/>
      <c r="Z23" s="9"/>
      <c r="AA23" s="9"/>
    </row>
    <row r="24" spans="1:27" s="10" customFormat="1" ht="50" customHeight="1" thickBot="1">
      <c r="A24" s="63">
        <v>444431</v>
      </c>
      <c r="B24" s="63">
        <v>550</v>
      </c>
      <c r="C24" s="64" t="s">
        <v>65</v>
      </c>
      <c r="D24" s="65" t="s">
        <v>96</v>
      </c>
      <c r="E24" s="64" t="s">
        <v>3</v>
      </c>
      <c r="F24" s="66" t="s">
        <v>134</v>
      </c>
      <c r="G24" s="41" t="s">
        <v>1</v>
      </c>
      <c r="H24" s="67" t="s">
        <v>51</v>
      </c>
      <c r="I24" s="68" t="s">
        <v>163</v>
      </c>
      <c r="J24" s="42" t="s">
        <v>1</v>
      </c>
      <c r="K24" s="19"/>
      <c r="L24" s="43" t="s">
        <v>2</v>
      </c>
      <c r="M24" s="44" t="s">
        <v>2</v>
      </c>
      <c r="N24" s="45" t="s">
        <v>2</v>
      </c>
      <c r="O24" s="43" t="s">
        <v>2</v>
      </c>
      <c r="P24" s="44" t="s">
        <v>2</v>
      </c>
      <c r="Q24" s="45" t="s">
        <v>2</v>
      </c>
      <c r="R24" s="46" t="s">
        <v>55</v>
      </c>
      <c r="S24" s="43" t="s">
        <v>2</v>
      </c>
      <c r="T24" s="47" t="s">
        <v>5</v>
      </c>
      <c r="U24" s="19"/>
      <c r="V24" s="48" t="s">
        <v>1</v>
      </c>
      <c r="W24" s="48" t="s">
        <v>0</v>
      </c>
      <c r="X24" s="48" t="s">
        <v>0</v>
      </c>
      <c r="Y24" s="9"/>
      <c r="Z24" s="9"/>
      <c r="AA24" s="9"/>
    </row>
    <row r="25" spans="1:27" s="10" customFormat="1" ht="50" customHeight="1" thickBot="1">
      <c r="A25" s="63">
        <v>92</v>
      </c>
      <c r="B25" s="63">
        <v>600</v>
      </c>
      <c r="C25" s="64" t="s">
        <v>65</v>
      </c>
      <c r="D25" s="65" t="s">
        <v>97</v>
      </c>
      <c r="E25" s="64" t="s">
        <v>3</v>
      </c>
      <c r="F25" s="66" t="s">
        <v>135</v>
      </c>
      <c r="G25" s="41" t="s">
        <v>0</v>
      </c>
      <c r="H25" s="67"/>
      <c r="I25" s="68" t="s">
        <v>159</v>
      </c>
      <c r="J25" s="42" t="s">
        <v>0</v>
      </c>
      <c r="K25" s="19"/>
      <c r="L25" s="43" t="s">
        <v>2</v>
      </c>
      <c r="M25" s="44" t="s">
        <v>55</v>
      </c>
      <c r="N25" s="45" t="s">
        <v>2</v>
      </c>
      <c r="O25" s="43" t="s">
        <v>2</v>
      </c>
      <c r="P25" s="44" t="s">
        <v>2</v>
      </c>
      <c r="Q25" s="45" t="s">
        <v>2</v>
      </c>
      <c r="R25" s="46" t="s">
        <v>2</v>
      </c>
      <c r="S25" s="43" t="s">
        <v>55</v>
      </c>
      <c r="T25" s="47" t="s">
        <v>2</v>
      </c>
      <c r="U25" s="19"/>
      <c r="V25" s="48" t="s">
        <v>0</v>
      </c>
      <c r="W25" s="48" t="s">
        <v>0</v>
      </c>
      <c r="X25" s="48" t="s">
        <v>0</v>
      </c>
      <c r="Y25" s="9"/>
      <c r="Z25" s="9"/>
      <c r="AA25" s="9"/>
    </row>
    <row r="26" spans="1:27" s="10" customFormat="1" ht="50" customHeight="1" thickBot="1">
      <c r="A26" s="63">
        <v>139</v>
      </c>
      <c r="B26" s="63">
        <v>620</v>
      </c>
      <c r="C26" s="64" t="s">
        <v>65</v>
      </c>
      <c r="D26" s="65" t="s">
        <v>98</v>
      </c>
      <c r="E26" s="64" t="s">
        <v>73</v>
      </c>
      <c r="F26" s="66" t="s">
        <v>136</v>
      </c>
      <c r="G26" s="41" t="s">
        <v>1</v>
      </c>
      <c r="H26" s="67" t="s">
        <v>51</v>
      </c>
      <c r="I26" s="68" t="s">
        <v>162</v>
      </c>
      <c r="J26" s="42" t="s">
        <v>1</v>
      </c>
      <c r="K26" s="19"/>
      <c r="L26" s="43" t="s">
        <v>2</v>
      </c>
      <c r="M26" s="44" t="s">
        <v>55</v>
      </c>
      <c r="N26" s="45" t="s">
        <v>2</v>
      </c>
      <c r="O26" s="43" t="s">
        <v>55</v>
      </c>
      <c r="P26" s="44" t="s">
        <v>2</v>
      </c>
      <c r="Q26" s="45" t="s">
        <v>2</v>
      </c>
      <c r="R26" s="46" t="s">
        <v>55</v>
      </c>
      <c r="S26" s="43" t="s">
        <v>2</v>
      </c>
      <c r="T26" s="47" t="s">
        <v>5</v>
      </c>
      <c r="U26" s="19"/>
      <c r="V26" s="48" t="s">
        <v>1</v>
      </c>
      <c r="W26" s="48" t="s">
        <v>0</v>
      </c>
      <c r="X26" s="48" t="s">
        <v>0</v>
      </c>
      <c r="Y26" s="9"/>
      <c r="Z26" s="9"/>
      <c r="AA26" s="9"/>
    </row>
    <row r="27" spans="1:27" s="10" customFormat="1" ht="50" customHeight="1" thickBot="1">
      <c r="A27" s="63">
        <v>77381</v>
      </c>
      <c r="B27" s="63">
        <v>910</v>
      </c>
      <c r="C27" s="64" t="s">
        <v>66</v>
      </c>
      <c r="D27" s="65" t="s">
        <v>99</v>
      </c>
      <c r="E27" s="64" t="s">
        <v>3</v>
      </c>
      <c r="F27" s="66" t="s">
        <v>137</v>
      </c>
      <c r="G27" s="69" t="s">
        <v>48</v>
      </c>
      <c r="H27" s="67"/>
      <c r="I27" s="68" t="s">
        <v>160</v>
      </c>
      <c r="J27" s="42" t="s">
        <v>6</v>
      </c>
      <c r="K27" s="19"/>
      <c r="L27" s="43" t="s">
        <v>4</v>
      </c>
      <c r="M27" s="44" t="s">
        <v>4</v>
      </c>
      <c r="N27" s="45" t="s">
        <v>4</v>
      </c>
      <c r="O27" s="43" t="s">
        <v>4</v>
      </c>
      <c r="P27" s="44" t="s">
        <v>153</v>
      </c>
      <c r="Q27" s="45" t="s">
        <v>153</v>
      </c>
      <c r="R27" s="46" t="s">
        <v>153</v>
      </c>
      <c r="S27" s="43" t="s">
        <v>153</v>
      </c>
      <c r="T27" s="47" t="s">
        <v>4</v>
      </c>
      <c r="U27" s="19"/>
      <c r="V27" s="48" t="s">
        <v>0</v>
      </c>
      <c r="W27" s="48" t="s">
        <v>1</v>
      </c>
      <c r="X27" s="48" t="s">
        <v>1</v>
      </c>
      <c r="Y27" s="9"/>
      <c r="Z27" s="9"/>
      <c r="AA27" s="9"/>
    </row>
    <row r="28" spans="1:27" s="10" customFormat="1" ht="50" customHeight="1" thickBot="1">
      <c r="A28" s="63">
        <v>77424</v>
      </c>
      <c r="B28" s="63">
        <v>913</v>
      </c>
      <c r="C28" s="64" t="s">
        <v>66</v>
      </c>
      <c r="D28" s="65" t="s">
        <v>100</v>
      </c>
      <c r="E28" s="64" t="s">
        <v>101</v>
      </c>
      <c r="F28" s="66" t="s">
        <v>138</v>
      </c>
      <c r="G28" s="41" t="s">
        <v>45</v>
      </c>
      <c r="H28" s="67"/>
      <c r="I28" s="68" t="s">
        <v>176</v>
      </c>
      <c r="J28" s="42" t="s">
        <v>6</v>
      </c>
      <c r="K28" s="19"/>
      <c r="L28" s="43" t="s">
        <v>2</v>
      </c>
      <c r="M28" s="44" t="s">
        <v>2</v>
      </c>
      <c r="N28" s="45" t="s">
        <v>2</v>
      </c>
      <c r="O28" s="43" t="s">
        <v>2</v>
      </c>
      <c r="P28" s="44" t="s">
        <v>2</v>
      </c>
      <c r="Q28" s="45" t="s">
        <v>2</v>
      </c>
      <c r="R28" s="46" t="s">
        <v>2</v>
      </c>
      <c r="S28" s="43" t="s">
        <v>2</v>
      </c>
      <c r="T28" s="47" t="s">
        <v>5</v>
      </c>
      <c r="U28" s="19"/>
      <c r="V28" s="48" t="s">
        <v>6</v>
      </c>
      <c r="W28" s="48" t="s">
        <v>49</v>
      </c>
      <c r="X28" s="48" t="s">
        <v>0</v>
      </c>
      <c r="Y28" s="9"/>
      <c r="Z28" s="9"/>
      <c r="AA28" s="9"/>
    </row>
    <row r="29" spans="1:27" s="10" customFormat="1" ht="50" customHeight="1" thickBot="1">
      <c r="A29" s="63">
        <v>77600</v>
      </c>
      <c r="B29" s="63">
        <v>1130</v>
      </c>
      <c r="C29" s="64" t="s">
        <v>67</v>
      </c>
      <c r="D29" s="65" t="s">
        <v>102</v>
      </c>
      <c r="E29" s="64" t="s">
        <v>10</v>
      </c>
      <c r="F29" s="66" t="s">
        <v>139</v>
      </c>
      <c r="G29" s="41" t="s">
        <v>1</v>
      </c>
      <c r="H29" s="67" t="s">
        <v>165</v>
      </c>
      <c r="I29" s="68" t="s">
        <v>185</v>
      </c>
      <c r="J29" s="42" t="s">
        <v>1</v>
      </c>
      <c r="K29" s="19"/>
      <c r="L29" s="43" t="s">
        <v>2</v>
      </c>
      <c r="M29" s="44" t="s">
        <v>2</v>
      </c>
      <c r="N29" s="45" t="s">
        <v>2</v>
      </c>
      <c r="O29" s="43" t="s">
        <v>4</v>
      </c>
      <c r="P29" s="44" t="s">
        <v>2</v>
      </c>
      <c r="Q29" s="45" t="s">
        <v>2</v>
      </c>
      <c r="R29" s="46" t="s">
        <v>2</v>
      </c>
      <c r="S29" s="43" t="s">
        <v>2</v>
      </c>
      <c r="T29" s="47" t="s">
        <v>2</v>
      </c>
      <c r="U29" s="19"/>
      <c r="V29" s="48" t="s">
        <v>1</v>
      </c>
      <c r="W29" s="48" t="s">
        <v>0</v>
      </c>
      <c r="X29" s="48" t="s">
        <v>0</v>
      </c>
      <c r="Y29" s="9"/>
      <c r="Z29" s="9"/>
      <c r="AA29" s="9"/>
    </row>
    <row r="30" spans="1:27" s="10" customFormat="1" ht="50" customHeight="1" thickBot="1">
      <c r="A30" s="63">
        <v>77619</v>
      </c>
      <c r="B30" s="63">
        <v>1140</v>
      </c>
      <c r="C30" s="64" t="s">
        <v>67</v>
      </c>
      <c r="D30" s="65" t="s">
        <v>103</v>
      </c>
      <c r="E30" s="64" t="s">
        <v>104</v>
      </c>
      <c r="F30" s="66" t="s">
        <v>140</v>
      </c>
      <c r="G30" s="41" t="s">
        <v>8</v>
      </c>
      <c r="H30" s="67" t="s">
        <v>169</v>
      </c>
      <c r="I30" s="68" t="s">
        <v>186</v>
      </c>
      <c r="J30" s="42" t="s">
        <v>8</v>
      </c>
      <c r="K30" s="19"/>
      <c r="L30" s="43" t="s">
        <v>2</v>
      </c>
      <c r="M30" s="44" t="s">
        <v>2</v>
      </c>
      <c r="N30" s="45" t="s">
        <v>2</v>
      </c>
      <c r="O30" s="43" t="s">
        <v>4</v>
      </c>
      <c r="P30" s="44" t="s">
        <v>2</v>
      </c>
      <c r="Q30" s="45" t="s">
        <v>4</v>
      </c>
      <c r="R30" s="46" t="s">
        <v>2</v>
      </c>
      <c r="S30" s="43" t="s">
        <v>2</v>
      </c>
      <c r="T30" s="47" t="s">
        <v>4</v>
      </c>
      <c r="U30" s="19"/>
      <c r="V30" s="48" t="s">
        <v>0</v>
      </c>
      <c r="W30" s="48" t="s">
        <v>0</v>
      </c>
      <c r="X30" s="48" t="s">
        <v>0</v>
      </c>
      <c r="Y30" s="9"/>
      <c r="Z30" s="9"/>
      <c r="AA30" s="9"/>
    </row>
    <row r="31" spans="1:27" s="10" customFormat="1" ht="50" customHeight="1" thickBot="1">
      <c r="A31" s="63">
        <v>77756</v>
      </c>
      <c r="B31" s="63">
        <v>1170</v>
      </c>
      <c r="C31" s="64" t="s">
        <v>67</v>
      </c>
      <c r="D31" s="65" t="s">
        <v>105</v>
      </c>
      <c r="E31" s="64" t="s">
        <v>73</v>
      </c>
      <c r="F31" s="66" t="s">
        <v>141</v>
      </c>
      <c r="G31" s="41" t="s">
        <v>0</v>
      </c>
      <c r="H31" s="67"/>
      <c r="I31" s="68" t="s">
        <v>177</v>
      </c>
      <c r="J31" s="42" t="s">
        <v>0</v>
      </c>
      <c r="K31" s="19"/>
      <c r="L31" s="43" t="s">
        <v>2</v>
      </c>
      <c r="M31" s="44" t="s">
        <v>2</v>
      </c>
      <c r="N31" s="45" t="s">
        <v>2</v>
      </c>
      <c r="O31" s="43" t="s">
        <v>2</v>
      </c>
      <c r="P31" s="44" t="s">
        <v>2</v>
      </c>
      <c r="Q31" s="45" t="s">
        <v>2</v>
      </c>
      <c r="R31" s="46" t="s">
        <v>2</v>
      </c>
      <c r="S31" s="43" t="s">
        <v>2</v>
      </c>
      <c r="T31" s="47" t="s">
        <v>2</v>
      </c>
      <c r="U31" s="19"/>
      <c r="V31" s="48" t="s">
        <v>0</v>
      </c>
      <c r="W31" s="48" t="s">
        <v>0</v>
      </c>
      <c r="X31" s="48" t="s">
        <v>0</v>
      </c>
      <c r="Y31" s="9"/>
      <c r="Z31" s="9"/>
      <c r="AA31" s="9"/>
    </row>
    <row r="32" spans="1:27" s="10" customFormat="1" ht="50" customHeight="1" thickBot="1">
      <c r="A32" s="63">
        <v>79278</v>
      </c>
      <c r="B32" s="63">
        <v>1250</v>
      </c>
      <c r="C32" s="64" t="s">
        <v>67</v>
      </c>
      <c r="D32" s="65" t="s">
        <v>106</v>
      </c>
      <c r="E32" s="64" t="s">
        <v>107</v>
      </c>
      <c r="F32" s="66" t="s">
        <v>142</v>
      </c>
      <c r="G32" s="41" t="s">
        <v>0</v>
      </c>
      <c r="H32" s="67"/>
      <c r="I32" s="68" t="s">
        <v>178</v>
      </c>
      <c r="J32" s="42" t="s">
        <v>0</v>
      </c>
      <c r="K32" s="19"/>
      <c r="L32" s="43" t="s">
        <v>2</v>
      </c>
      <c r="M32" s="44" t="s">
        <v>55</v>
      </c>
      <c r="N32" s="45" t="s">
        <v>2</v>
      </c>
      <c r="O32" s="43" t="s">
        <v>2</v>
      </c>
      <c r="P32" s="44" t="s">
        <v>2</v>
      </c>
      <c r="Q32" s="45" t="s">
        <v>2</v>
      </c>
      <c r="R32" s="46" t="s">
        <v>2</v>
      </c>
      <c r="S32" s="43" t="s">
        <v>55</v>
      </c>
      <c r="T32" s="47" t="s">
        <v>55</v>
      </c>
      <c r="U32" s="19"/>
      <c r="V32" s="48" t="s">
        <v>0</v>
      </c>
      <c r="W32" s="48" t="s">
        <v>0</v>
      </c>
      <c r="X32" s="48" t="s">
        <v>0</v>
      </c>
      <c r="Y32" s="9"/>
      <c r="Z32" s="9"/>
      <c r="AA32" s="9"/>
    </row>
    <row r="33" spans="1:27" s="10" customFormat="1" ht="50" customHeight="1" thickBot="1">
      <c r="A33" s="63">
        <v>77490</v>
      </c>
      <c r="B33" s="63">
        <v>1310</v>
      </c>
      <c r="C33" s="64" t="s">
        <v>68</v>
      </c>
      <c r="D33" s="65" t="s">
        <v>108</v>
      </c>
      <c r="E33" s="64" t="s">
        <v>10</v>
      </c>
      <c r="F33" s="66" t="s">
        <v>143</v>
      </c>
      <c r="G33" s="41" t="s">
        <v>0</v>
      </c>
      <c r="H33" s="67"/>
      <c r="I33" s="68"/>
      <c r="J33" s="42" t="s">
        <v>0</v>
      </c>
      <c r="K33" s="19"/>
      <c r="L33" s="43" t="s">
        <v>2</v>
      </c>
      <c r="M33" s="44" t="s">
        <v>2</v>
      </c>
      <c r="N33" s="45" t="s">
        <v>2</v>
      </c>
      <c r="O33" s="43" t="s">
        <v>2</v>
      </c>
      <c r="P33" s="44" t="s">
        <v>2</v>
      </c>
      <c r="Q33" s="45" t="s">
        <v>2</v>
      </c>
      <c r="R33" s="46" t="s">
        <v>2</v>
      </c>
      <c r="S33" s="43" t="s">
        <v>2</v>
      </c>
      <c r="T33" s="47" t="s">
        <v>2</v>
      </c>
      <c r="U33" s="19"/>
      <c r="V33" s="48" t="s">
        <v>0</v>
      </c>
      <c r="W33" s="48" t="s">
        <v>0</v>
      </c>
      <c r="X33" s="48" t="s">
        <v>0</v>
      </c>
      <c r="Y33" s="9"/>
      <c r="Z33" s="9"/>
      <c r="AA33" s="9"/>
    </row>
    <row r="34" spans="1:27" s="10" customFormat="1" ht="50" customHeight="1" thickBot="1">
      <c r="A34" s="63">
        <v>851674</v>
      </c>
      <c r="B34" s="63">
        <v>1400</v>
      </c>
      <c r="C34" s="64" t="s">
        <v>69</v>
      </c>
      <c r="D34" s="65" t="s">
        <v>109</v>
      </c>
      <c r="E34" s="64" t="s">
        <v>110</v>
      </c>
      <c r="F34" s="66" t="s">
        <v>144</v>
      </c>
      <c r="G34" s="41" t="s">
        <v>0</v>
      </c>
      <c r="H34" s="67"/>
      <c r="I34" s="68"/>
      <c r="J34" s="42" t="s">
        <v>0</v>
      </c>
      <c r="K34" s="19"/>
      <c r="L34" s="43" t="s">
        <v>2</v>
      </c>
      <c r="M34" s="44" t="s">
        <v>2</v>
      </c>
      <c r="N34" s="45" t="s">
        <v>2</v>
      </c>
      <c r="O34" s="43" t="s">
        <v>2</v>
      </c>
      <c r="P34" s="44" t="s">
        <v>2</v>
      </c>
      <c r="Q34" s="45" t="s">
        <v>2</v>
      </c>
      <c r="R34" s="46" t="s">
        <v>2</v>
      </c>
      <c r="S34" s="43" t="s">
        <v>2</v>
      </c>
      <c r="T34" s="47" t="s">
        <v>2</v>
      </c>
      <c r="U34" s="19"/>
      <c r="V34" s="48" t="s">
        <v>0</v>
      </c>
      <c r="W34" s="48" t="s">
        <v>49</v>
      </c>
      <c r="X34" s="48" t="s">
        <v>49</v>
      </c>
      <c r="Y34" s="9"/>
      <c r="Z34" s="9"/>
      <c r="AA34" s="9"/>
    </row>
    <row r="35" spans="1:27" s="10" customFormat="1" ht="50" customHeight="1" thickBot="1">
      <c r="A35" s="63">
        <v>77955</v>
      </c>
      <c r="B35" s="63">
        <v>1440</v>
      </c>
      <c r="C35" s="64" t="s">
        <v>70</v>
      </c>
      <c r="D35" s="65" t="s">
        <v>111</v>
      </c>
      <c r="E35" s="64" t="s">
        <v>112</v>
      </c>
      <c r="F35" s="66" t="s">
        <v>145</v>
      </c>
      <c r="G35" s="41" t="s">
        <v>1</v>
      </c>
      <c r="H35" s="67" t="s">
        <v>51</v>
      </c>
      <c r="I35" s="68" t="s">
        <v>162</v>
      </c>
      <c r="J35" s="42" t="s">
        <v>1</v>
      </c>
      <c r="K35" s="19"/>
      <c r="L35" s="43" t="s">
        <v>2</v>
      </c>
      <c r="M35" s="44" t="s">
        <v>2</v>
      </c>
      <c r="N35" s="45" t="s">
        <v>2</v>
      </c>
      <c r="O35" s="43" t="s">
        <v>2</v>
      </c>
      <c r="P35" s="44" t="s">
        <v>2</v>
      </c>
      <c r="Q35" s="45" t="s">
        <v>2</v>
      </c>
      <c r="R35" s="46" t="s">
        <v>2</v>
      </c>
      <c r="S35" s="43" t="s">
        <v>2</v>
      </c>
      <c r="T35" s="47" t="s">
        <v>2</v>
      </c>
      <c r="U35" s="19"/>
      <c r="V35" s="48" t="s">
        <v>0</v>
      </c>
      <c r="W35" s="48" t="s">
        <v>0</v>
      </c>
      <c r="X35" s="48" t="s">
        <v>0</v>
      </c>
      <c r="Y35" s="9"/>
      <c r="Z35" s="9"/>
      <c r="AA35" s="9"/>
    </row>
    <row r="36" spans="1:27" s="10" customFormat="1" ht="50" customHeight="1" thickBot="1">
      <c r="A36" s="63">
        <v>77949</v>
      </c>
      <c r="B36" s="63">
        <v>1470</v>
      </c>
      <c r="C36" s="64" t="s">
        <v>70</v>
      </c>
      <c r="D36" s="65" t="s">
        <v>113</v>
      </c>
      <c r="E36" s="64" t="s">
        <v>110</v>
      </c>
      <c r="F36" s="66" t="s">
        <v>146</v>
      </c>
      <c r="G36" s="41" t="s">
        <v>0</v>
      </c>
      <c r="H36" s="67"/>
      <c r="I36" s="68" t="s">
        <v>179</v>
      </c>
      <c r="J36" s="42" t="s">
        <v>0</v>
      </c>
      <c r="K36" s="19"/>
      <c r="L36" s="43" t="s">
        <v>4</v>
      </c>
      <c r="M36" s="44" t="s">
        <v>5</v>
      </c>
      <c r="N36" s="45" t="s">
        <v>2</v>
      </c>
      <c r="O36" s="43" t="s">
        <v>4</v>
      </c>
      <c r="P36" s="44" t="s">
        <v>2</v>
      </c>
      <c r="Q36" s="45" t="s">
        <v>2</v>
      </c>
      <c r="R36" s="46" t="s">
        <v>2</v>
      </c>
      <c r="S36" s="43" t="s">
        <v>4</v>
      </c>
      <c r="T36" s="47" t="s">
        <v>4</v>
      </c>
      <c r="U36" s="19"/>
      <c r="V36" s="48" t="s">
        <v>0</v>
      </c>
      <c r="W36" s="48" t="s">
        <v>0</v>
      </c>
      <c r="X36" s="48" t="s">
        <v>0</v>
      </c>
      <c r="Y36" s="9"/>
      <c r="Z36" s="9"/>
      <c r="AA36" s="9"/>
    </row>
    <row r="37" spans="1:27" s="10" customFormat="1" ht="50" customHeight="1" thickBot="1">
      <c r="A37" s="63">
        <v>444446</v>
      </c>
      <c r="B37" s="63">
        <v>1490</v>
      </c>
      <c r="C37" s="64" t="s">
        <v>70</v>
      </c>
      <c r="D37" s="65" t="s">
        <v>114</v>
      </c>
      <c r="E37" s="64" t="s">
        <v>73</v>
      </c>
      <c r="F37" s="66" t="s">
        <v>147</v>
      </c>
      <c r="G37" s="41" t="s">
        <v>43</v>
      </c>
      <c r="H37" s="67"/>
      <c r="I37" s="68" t="s">
        <v>187</v>
      </c>
      <c r="J37" s="42" t="s">
        <v>43</v>
      </c>
      <c r="K37" s="19"/>
      <c r="L37" s="43" t="s">
        <v>4</v>
      </c>
      <c r="M37" s="44" t="s">
        <v>4</v>
      </c>
      <c r="N37" s="45" t="s">
        <v>4</v>
      </c>
      <c r="O37" s="43" t="s">
        <v>4</v>
      </c>
      <c r="P37" s="44" t="s">
        <v>2</v>
      </c>
      <c r="Q37" s="45" t="s">
        <v>2</v>
      </c>
      <c r="R37" s="46" t="s">
        <v>153</v>
      </c>
      <c r="S37" s="43" t="s">
        <v>4</v>
      </c>
      <c r="T37" s="47" t="s">
        <v>4</v>
      </c>
      <c r="U37" s="19"/>
      <c r="V37" s="48" t="s">
        <v>0</v>
      </c>
      <c r="W37" s="48" t="s">
        <v>0</v>
      </c>
      <c r="X37" s="48" t="s">
        <v>0</v>
      </c>
      <c r="Y37" s="9"/>
      <c r="Z37" s="9"/>
      <c r="AA37" s="9"/>
    </row>
    <row r="38" spans="1:27" s="10" customFormat="1" ht="50" customHeight="1" thickBot="1">
      <c r="A38" s="63">
        <v>78130</v>
      </c>
      <c r="B38" s="63">
        <v>1530</v>
      </c>
      <c r="C38" s="64" t="s">
        <v>71</v>
      </c>
      <c r="D38" s="65" t="s">
        <v>115</v>
      </c>
      <c r="E38" s="64" t="s">
        <v>3</v>
      </c>
      <c r="F38" s="66" t="s">
        <v>148</v>
      </c>
      <c r="G38" s="41" t="s">
        <v>8</v>
      </c>
      <c r="H38" s="67" t="s">
        <v>52</v>
      </c>
      <c r="I38" s="68" t="s">
        <v>180</v>
      </c>
      <c r="J38" s="42" t="s">
        <v>8</v>
      </c>
      <c r="K38" s="19"/>
      <c r="L38" s="43" t="s">
        <v>4</v>
      </c>
      <c r="M38" s="44" t="s">
        <v>2</v>
      </c>
      <c r="N38" s="45" t="s">
        <v>2</v>
      </c>
      <c r="O38" s="43" t="s">
        <v>4</v>
      </c>
      <c r="P38" s="44" t="s">
        <v>2</v>
      </c>
      <c r="Q38" s="45" t="s">
        <v>2</v>
      </c>
      <c r="R38" s="46" t="s">
        <v>243</v>
      </c>
      <c r="S38" s="43" t="s">
        <v>243</v>
      </c>
      <c r="T38" s="47" t="s">
        <v>5</v>
      </c>
      <c r="U38" s="19"/>
      <c r="V38" s="48" t="s">
        <v>0</v>
      </c>
      <c r="W38" s="48" t="s">
        <v>0</v>
      </c>
      <c r="X38" s="48" t="s">
        <v>0</v>
      </c>
      <c r="Y38" s="9"/>
      <c r="Z38" s="9"/>
      <c r="AA38" s="9"/>
    </row>
    <row r="39" spans="1:27" s="10" customFormat="1" ht="50" customHeight="1" thickBot="1">
      <c r="A39" s="63">
        <v>78141</v>
      </c>
      <c r="B39" s="63">
        <v>1540</v>
      </c>
      <c r="C39" s="64" t="s">
        <v>71</v>
      </c>
      <c r="D39" s="65" t="s">
        <v>116</v>
      </c>
      <c r="E39" s="64" t="s">
        <v>3</v>
      </c>
      <c r="F39" s="66" t="s">
        <v>149</v>
      </c>
      <c r="G39" s="41" t="s">
        <v>12</v>
      </c>
      <c r="H39" s="67" t="s">
        <v>52</v>
      </c>
      <c r="I39" s="68" t="s">
        <v>181</v>
      </c>
      <c r="J39" s="42" t="s">
        <v>12</v>
      </c>
      <c r="K39" s="19"/>
      <c r="L39" s="43" t="s">
        <v>2</v>
      </c>
      <c r="M39" s="44" t="s">
        <v>2</v>
      </c>
      <c r="N39" s="45" t="s">
        <v>2</v>
      </c>
      <c r="O39" s="43" t="s">
        <v>2</v>
      </c>
      <c r="P39" s="44" t="s">
        <v>2</v>
      </c>
      <c r="Q39" s="45" t="s">
        <v>4</v>
      </c>
      <c r="R39" s="46" t="s">
        <v>243</v>
      </c>
      <c r="S39" s="43" t="s">
        <v>4</v>
      </c>
      <c r="T39" s="47" t="s">
        <v>4</v>
      </c>
      <c r="U39" s="19"/>
      <c r="V39" s="48" t="s">
        <v>8</v>
      </c>
      <c r="W39" s="48" t="s">
        <v>0</v>
      </c>
      <c r="X39" s="48" t="s">
        <v>0</v>
      </c>
      <c r="Y39" s="9"/>
      <c r="Z39" s="9"/>
      <c r="AA39" s="9"/>
    </row>
    <row r="40" spans="1:27" ht="300" customHeight="1" thickBot="1">
      <c r="A40" s="50"/>
      <c r="B40" s="50"/>
      <c r="C40" s="50"/>
      <c r="D40" s="50"/>
      <c r="E40" s="50"/>
      <c r="F40" s="50"/>
      <c r="G40" s="50"/>
      <c r="H40" s="50"/>
      <c r="I40" s="50"/>
      <c r="J40" s="42"/>
      <c r="K40" s="19"/>
      <c r="L40" s="50"/>
      <c r="M40" s="50"/>
      <c r="N40" s="50"/>
      <c r="O40" s="50"/>
      <c r="P40" s="50"/>
      <c r="Q40" s="50"/>
      <c r="R40" s="50"/>
      <c r="S40" s="50"/>
      <c r="T40" s="50"/>
      <c r="U40" s="50"/>
      <c r="V40" s="50"/>
      <c r="W40" s="50"/>
      <c r="X40" s="50"/>
      <c r="Y40" s="50"/>
      <c r="Z40" s="50"/>
      <c r="AA40" s="50"/>
    </row>
    <row r="41" spans="1:27" ht="300" customHeight="1" thickBot="1">
      <c r="A41" s="50"/>
      <c r="B41" s="50"/>
      <c r="C41" s="50"/>
      <c r="D41" s="50"/>
      <c r="E41" s="50"/>
      <c r="F41" s="50"/>
      <c r="G41" s="50"/>
      <c r="H41" s="50"/>
      <c r="I41" s="50"/>
      <c r="J41" s="42"/>
      <c r="K41" s="19"/>
      <c r="L41" s="50"/>
      <c r="M41" s="50"/>
      <c r="N41" s="50"/>
      <c r="O41" s="50"/>
      <c r="P41" s="50"/>
      <c r="Q41" s="50"/>
      <c r="R41" s="50"/>
      <c r="S41" s="50"/>
      <c r="T41" s="50"/>
      <c r="U41" s="50"/>
      <c r="V41" s="50"/>
      <c r="W41" s="50"/>
      <c r="X41" s="50"/>
      <c r="Y41" s="50"/>
      <c r="Z41" s="50"/>
      <c r="AA41" s="50"/>
    </row>
    <row r="42" spans="1:27" ht="300" customHeight="1" thickBot="1">
      <c r="A42" s="50"/>
      <c r="B42" s="50"/>
      <c r="C42" s="50"/>
      <c r="D42" s="50"/>
      <c r="E42" s="50"/>
      <c r="F42" s="50"/>
      <c r="G42" s="50"/>
      <c r="H42" s="50"/>
      <c r="I42" s="50"/>
      <c r="J42" s="42"/>
      <c r="K42" s="19"/>
      <c r="L42" s="50"/>
      <c r="M42" s="50"/>
      <c r="N42" s="50"/>
      <c r="O42" s="50"/>
      <c r="P42" s="50"/>
      <c r="Q42" s="50"/>
      <c r="R42" s="50"/>
      <c r="S42" s="50"/>
      <c r="T42" s="50"/>
      <c r="U42" s="50"/>
      <c r="V42" s="50"/>
      <c r="W42" s="50"/>
      <c r="X42" s="50"/>
      <c r="Y42" s="50"/>
      <c r="Z42" s="50"/>
      <c r="AA42" s="50"/>
    </row>
    <row r="43" spans="1:27" ht="30" customHeight="1" thickBot="1">
      <c r="J43" s="188"/>
      <c r="K43" s="189"/>
    </row>
    <row r="44" spans="1:27" ht="30" customHeight="1" thickBot="1">
      <c r="J44" s="188"/>
      <c r="K44" s="189"/>
    </row>
    <row r="45" spans="1:27" ht="30" customHeight="1" thickBot="1">
      <c r="J45" s="188"/>
      <c r="K45" s="189"/>
    </row>
    <row r="46" spans="1:27" ht="30" customHeight="1" thickBot="1">
      <c r="J46" s="188"/>
      <c r="K46" s="189"/>
    </row>
    <row r="47" spans="1:27" ht="30" customHeight="1" thickBot="1">
      <c r="J47" s="188"/>
      <c r="K47" s="189"/>
    </row>
    <row r="48" spans="1:27" ht="30" customHeight="1" thickBot="1">
      <c r="J48" s="188"/>
      <c r="K48" s="189"/>
    </row>
    <row r="49" spans="10:11" ht="30" customHeight="1" thickBot="1">
      <c r="J49" s="188"/>
      <c r="K49" s="189"/>
    </row>
    <row r="50" spans="10:11" ht="30" customHeight="1" thickBot="1">
      <c r="J50" s="188"/>
      <c r="K50" s="189"/>
    </row>
    <row r="51" spans="10:11" ht="30" customHeight="1" thickBot="1">
      <c r="J51" s="188"/>
      <c r="K51" s="189"/>
    </row>
    <row r="52" spans="10:11" ht="30" customHeight="1" thickBot="1">
      <c r="J52" s="188"/>
      <c r="K52" s="189"/>
    </row>
    <row r="53" spans="10:11" ht="30" customHeight="1" thickBot="1">
      <c r="J53" s="188"/>
      <c r="K53" s="189"/>
    </row>
    <row r="54" spans="10:11" ht="30" customHeight="1" thickBot="1">
      <c r="J54" s="188"/>
      <c r="K54" s="189"/>
    </row>
    <row r="55" spans="10:11" ht="30" customHeight="1" thickBot="1">
      <c r="J55" s="188"/>
      <c r="K55" s="189"/>
    </row>
    <row r="56" spans="10:11" ht="30" customHeight="1" thickBot="1">
      <c r="J56" s="188"/>
      <c r="K56" s="189"/>
    </row>
    <row r="57" spans="10:11" ht="30" customHeight="1" thickBot="1">
      <c r="J57" s="188"/>
      <c r="K57" s="189"/>
    </row>
    <row r="58" spans="10:11" ht="30" customHeight="1" thickBot="1">
      <c r="J58" s="188"/>
      <c r="K58" s="189"/>
    </row>
    <row r="59" spans="10:11" ht="30" customHeight="1" thickBot="1">
      <c r="J59" s="188"/>
      <c r="K59" s="189"/>
    </row>
    <row r="60" spans="10:11" ht="30" customHeight="1" thickBot="1">
      <c r="J60" s="188"/>
      <c r="K60" s="189"/>
    </row>
    <row r="61" spans="10:11" ht="30" customHeight="1" thickBot="1">
      <c r="J61" s="188"/>
      <c r="K61" s="189"/>
    </row>
    <row r="62" spans="10:11" ht="30" customHeight="1" thickBot="1">
      <c r="J62" s="188"/>
      <c r="K62" s="189"/>
    </row>
    <row r="63" spans="10:11" ht="30" customHeight="1" thickBot="1">
      <c r="J63" s="188"/>
      <c r="K63" s="189"/>
    </row>
    <row r="64" spans="10:11" ht="30" customHeight="1" thickBot="1">
      <c r="J64" s="188"/>
      <c r="K64" s="189"/>
    </row>
    <row r="65" spans="10:11" ht="30" customHeight="1" thickBot="1">
      <c r="J65" s="188"/>
      <c r="K65" s="189"/>
    </row>
    <row r="66" spans="10:11" ht="30" customHeight="1" thickBot="1">
      <c r="J66" s="188"/>
      <c r="K66" s="189"/>
    </row>
    <row r="67" spans="10:11" ht="30" customHeight="1" thickBot="1">
      <c r="J67" s="188"/>
      <c r="K67" s="189"/>
    </row>
    <row r="68" spans="10:11" ht="30" customHeight="1" thickBot="1">
      <c r="J68" s="188"/>
      <c r="K68" s="189"/>
    </row>
    <row r="69" spans="10:11" ht="30" customHeight="1" thickBot="1">
      <c r="J69" s="188"/>
      <c r="K69" s="189"/>
    </row>
    <row r="70" spans="10:11" ht="30" customHeight="1" thickBot="1">
      <c r="J70" s="188"/>
      <c r="K70" s="189"/>
    </row>
    <row r="71" spans="10:11" ht="30" customHeight="1" thickBot="1">
      <c r="J71" s="188"/>
      <c r="K71" s="189"/>
    </row>
    <row r="72" spans="10:11" ht="30" customHeight="1" thickBot="1">
      <c r="J72" s="188"/>
      <c r="K72" s="189"/>
    </row>
    <row r="73" spans="10:11" ht="30" customHeight="1" thickBot="1">
      <c r="J73" s="188"/>
      <c r="K73" s="189"/>
    </row>
    <row r="74" spans="10:11" ht="30" customHeight="1" thickBot="1">
      <c r="J74" s="188"/>
      <c r="K74" s="189"/>
    </row>
    <row r="75" spans="10:11" ht="30" customHeight="1" thickBot="1">
      <c r="J75" s="188"/>
      <c r="K75" s="189"/>
    </row>
    <row r="76" spans="10:11" ht="30" customHeight="1" thickBot="1">
      <c r="J76" s="188"/>
      <c r="K76" s="189"/>
    </row>
    <row r="77" spans="10:11" ht="30" customHeight="1" thickBot="1">
      <c r="J77" s="188"/>
      <c r="K77" s="189"/>
    </row>
    <row r="78" spans="10:11" ht="30" customHeight="1" thickBot="1">
      <c r="J78" s="188"/>
      <c r="K78" s="189"/>
    </row>
    <row r="79" spans="10:11" ht="30" customHeight="1" thickBot="1">
      <c r="J79" s="188"/>
      <c r="K79" s="189"/>
    </row>
    <row r="80" spans="10:11" ht="30" customHeight="1" thickBot="1">
      <c r="J80" s="188"/>
      <c r="K80" s="189"/>
    </row>
    <row r="81" spans="10:11" ht="30" customHeight="1" thickBot="1">
      <c r="J81" s="188"/>
      <c r="K81" s="189"/>
    </row>
    <row r="82" spans="10:11" ht="30" customHeight="1" thickBot="1">
      <c r="J82" s="188"/>
      <c r="K82" s="189"/>
    </row>
    <row r="83" spans="10:11" ht="30" customHeight="1" thickBot="1">
      <c r="J83" s="188"/>
      <c r="K83" s="189"/>
    </row>
    <row r="84" spans="10:11" ht="30" customHeight="1" thickBot="1">
      <c r="J84" s="188"/>
      <c r="K84" s="189"/>
    </row>
    <row r="85" spans="10:11" ht="30" customHeight="1" thickBot="1">
      <c r="J85" s="188"/>
      <c r="K85" s="189"/>
    </row>
    <row r="86" spans="10:11" ht="30" customHeight="1" thickBot="1">
      <c r="J86" s="188"/>
      <c r="K86" s="189"/>
    </row>
    <row r="87" spans="10:11" ht="30" customHeight="1" thickBot="1">
      <c r="J87" s="188"/>
      <c r="K87" s="189"/>
    </row>
    <row r="88" spans="10:11" ht="30" customHeight="1" thickBot="1">
      <c r="J88" s="188"/>
      <c r="K88" s="189"/>
    </row>
    <row r="89" spans="10:11" ht="30" customHeight="1" thickBot="1">
      <c r="J89" s="188"/>
      <c r="K89" s="189"/>
    </row>
    <row r="90" spans="10:11" ht="30" customHeight="1" thickBot="1">
      <c r="J90" s="188"/>
      <c r="K90" s="189"/>
    </row>
    <row r="91" spans="10:11" ht="30" customHeight="1" thickBot="1">
      <c r="J91" s="188"/>
      <c r="K91" s="189"/>
    </row>
    <row r="92" spans="10:11" ht="30" customHeight="1" thickBot="1">
      <c r="J92" s="188"/>
      <c r="K92" s="189"/>
    </row>
    <row r="93" spans="10:11" ht="30" customHeight="1" thickBot="1">
      <c r="J93" s="188"/>
      <c r="K93" s="189"/>
    </row>
    <row r="94" spans="10:11" ht="30" customHeight="1" thickBot="1">
      <c r="J94" s="188"/>
      <c r="K94" s="189"/>
    </row>
    <row r="95" spans="10:11" ht="30" customHeight="1" thickBot="1">
      <c r="J95" s="188"/>
      <c r="K95" s="189"/>
    </row>
    <row r="96" spans="10:11" ht="30" customHeight="1" thickBot="1">
      <c r="J96" s="188"/>
      <c r="K96" s="189"/>
    </row>
    <row r="97" spans="10:11" ht="30" customHeight="1" thickBot="1">
      <c r="J97" s="188"/>
      <c r="K97" s="189"/>
    </row>
    <row r="98" spans="10:11" ht="30" customHeight="1" thickBot="1">
      <c r="J98" s="188"/>
      <c r="K98" s="189"/>
    </row>
    <row r="99" spans="10:11" ht="30" customHeight="1" thickBot="1">
      <c r="J99" s="188"/>
      <c r="K99" s="189"/>
    </row>
    <row r="100" spans="10:11" ht="30" customHeight="1" thickBot="1">
      <c r="J100" s="188"/>
      <c r="K100" s="189"/>
    </row>
    <row r="101" spans="10:11" ht="30" customHeight="1" thickBot="1">
      <c r="J101" s="188"/>
      <c r="K101" s="189"/>
    </row>
    <row r="102" spans="10:11" ht="30" customHeight="1" thickBot="1">
      <c r="J102" s="188"/>
      <c r="K102" s="189"/>
    </row>
    <row r="103" spans="10:11" ht="30" customHeight="1" thickBot="1">
      <c r="J103" s="188"/>
      <c r="K103" s="189"/>
    </row>
    <row r="104" spans="10:11" ht="30" customHeight="1" thickBot="1">
      <c r="J104" s="188"/>
      <c r="K104" s="189"/>
    </row>
    <row r="105" spans="10:11" ht="30" customHeight="1" thickBot="1">
      <c r="J105" s="188"/>
      <c r="K105" s="189"/>
    </row>
    <row r="106" spans="10:11" ht="30" customHeight="1" thickBot="1">
      <c r="J106" s="188"/>
      <c r="K106" s="189"/>
    </row>
    <row r="107" spans="10:11" ht="30" customHeight="1" thickBot="1">
      <c r="J107" s="188"/>
      <c r="K107" s="189"/>
    </row>
    <row r="108" spans="10:11" ht="30" customHeight="1" thickBot="1">
      <c r="J108" s="188"/>
      <c r="K108" s="189"/>
    </row>
    <row r="109" spans="10:11" ht="30" customHeight="1" thickBot="1">
      <c r="J109" s="188"/>
      <c r="K109" s="189"/>
    </row>
    <row r="110" spans="10:11" ht="30" customHeight="1" thickBot="1">
      <c r="J110" s="188"/>
      <c r="K110" s="189"/>
    </row>
    <row r="111" spans="10:11" ht="30" customHeight="1" thickBot="1">
      <c r="J111" s="188"/>
      <c r="K111" s="189"/>
    </row>
    <row r="112" spans="10:11" ht="30" customHeight="1" thickBot="1">
      <c r="J112" s="188"/>
      <c r="K112" s="189"/>
    </row>
    <row r="113" spans="10:11" ht="30" customHeight="1" thickBot="1">
      <c r="J113" s="188"/>
      <c r="K113" s="189"/>
    </row>
    <row r="114" spans="10:11" ht="30" customHeight="1" thickBot="1">
      <c r="J114" s="188"/>
      <c r="K114" s="189"/>
    </row>
    <row r="115" spans="10:11" ht="30" customHeight="1" thickBot="1">
      <c r="J115" s="188"/>
      <c r="K115" s="189"/>
    </row>
    <row r="116" spans="10:11" ht="30" customHeight="1" thickBot="1">
      <c r="J116" s="188"/>
      <c r="K116" s="189"/>
    </row>
    <row r="117" spans="10:11" ht="30" customHeight="1" thickBot="1">
      <c r="J117" s="188"/>
      <c r="K117" s="189"/>
    </row>
    <row r="118" spans="10:11" ht="30" customHeight="1" thickBot="1">
      <c r="J118" s="188"/>
      <c r="K118" s="189"/>
    </row>
    <row r="119" spans="10:11" ht="30" customHeight="1" thickBot="1">
      <c r="J119" s="188"/>
      <c r="K119" s="189"/>
    </row>
    <row r="120" spans="10:11" ht="30" customHeight="1" thickBot="1">
      <c r="J120" s="188"/>
      <c r="K120" s="189"/>
    </row>
    <row r="121" spans="10:11" ht="30" customHeight="1" thickBot="1">
      <c r="J121" s="188"/>
      <c r="K121" s="189"/>
    </row>
    <row r="122" spans="10:11" ht="30" customHeight="1" thickBot="1">
      <c r="J122" s="188"/>
      <c r="K122" s="189"/>
    </row>
    <row r="123" spans="10:11" ht="30" customHeight="1" thickBot="1">
      <c r="J123" s="188"/>
      <c r="K123" s="189"/>
    </row>
    <row r="124" spans="10:11" ht="30" customHeight="1" thickBot="1">
      <c r="J124" s="188"/>
      <c r="K124" s="189"/>
    </row>
    <row r="125" spans="10:11" ht="30" customHeight="1" thickBot="1">
      <c r="J125" s="188"/>
      <c r="K125" s="189"/>
    </row>
    <row r="126" spans="10:11" ht="30" customHeight="1" thickBot="1">
      <c r="J126" s="188"/>
      <c r="K126" s="189"/>
    </row>
    <row r="127" spans="10:11" ht="30" customHeight="1" thickBot="1">
      <c r="J127" s="188"/>
      <c r="K127" s="189"/>
    </row>
    <row r="128" spans="10:11" ht="30" customHeight="1" thickBot="1">
      <c r="J128" s="188"/>
      <c r="K128" s="189"/>
    </row>
    <row r="129" spans="10:11" ht="30" customHeight="1" thickBot="1">
      <c r="J129" s="188"/>
      <c r="K129" s="189"/>
    </row>
    <row r="130" spans="10:11" ht="30" customHeight="1" thickBot="1">
      <c r="J130" s="188"/>
      <c r="K130" s="189"/>
    </row>
    <row r="131" spans="10:11" ht="30" customHeight="1" thickBot="1">
      <c r="J131" s="188"/>
      <c r="K131" s="189"/>
    </row>
    <row r="132" spans="10:11" ht="30" customHeight="1" thickBot="1">
      <c r="J132" s="188"/>
      <c r="K132" s="189"/>
    </row>
    <row r="133" spans="10:11" ht="30" customHeight="1" thickBot="1">
      <c r="J133" s="188"/>
      <c r="K133" s="189"/>
    </row>
    <row r="134" spans="10:11" ht="30" customHeight="1" thickBot="1">
      <c r="J134" s="188"/>
      <c r="K134" s="189"/>
    </row>
    <row r="135" spans="10:11" ht="30" customHeight="1" thickBot="1">
      <c r="J135" s="188"/>
      <c r="K135" s="189"/>
    </row>
    <row r="136" spans="10:11" ht="30" customHeight="1" thickBot="1">
      <c r="J136" s="188"/>
      <c r="K136" s="189"/>
    </row>
    <row r="137" spans="10:11" ht="30" customHeight="1" thickBot="1">
      <c r="J137" s="188"/>
      <c r="K137" s="189"/>
    </row>
    <row r="138" spans="10:11" ht="30" customHeight="1" thickBot="1">
      <c r="J138" s="188"/>
      <c r="K138" s="189"/>
    </row>
    <row r="139" spans="10:11" ht="30" customHeight="1" thickBot="1">
      <c r="J139" s="188"/>
      <c r="K139" s="189"/>
    </row>
    <row r="140" spans="10:11" ht="30" customHeight="1" thickBot="1">
      <c r="J140" s="188"/>
      <c r="K140" s="189"/>
    </row>
    <row r="141" spans="10:11" ht="30" customHeight="1" thickBot="1">
      <c r="J141" s="188"/>
      <c r="K141" s="189"/>
    </row>
    <row r="142" spans="10:11" ht="30" customHeight="1" thickBot="1">
      <c r="J142" s="188"/>
      <c r="K142" s="189"/>
    </row>
    <row r="143" spans="10:11" ht="30" customHeight="1" thickBot="1">
      <c r="J143" s="188"/>
      <c r="K143" s="189"/>
    </row>
    <row r="144" spans="10:11" ht="30" customHeight="1" thickBot="1">
      <c r="J144" s="188"/>
      <c r="K144" s="189"/>
    </row>
    <row r="145" spans="10:11" ht="30" customHeight="1" thickBot="1">
      <c r="J145" s="188"/>
      <c r="K145" s="189"/>
    </row>
    <row r="146" spans="10:11" ht="30" customHeight="1" thickBot="1">
      <c r="J146" s="188"/>
      <c r="K146" s="189"/>
    </row>
    <row r="147" spans="10:11" ht="30" customHeight="1" thickBot="1">
      <c r="J147" s="188"/>
      <c r="K147" s="189"/>
    </row>
    <row r="148" spans="10:11" ht="30" customHeight="1" thickBot="1">
      <c r="J148" s="188"/>
      <c r="K148" s="189"/>
    </row>
    <row r="149" spans="10:11" ht="30" customHeight="1" thickBot="1">
      <c r="J149" s="188"/>
      <c r="K149" s="189"/>
    </row>
    <row r="150" spans="10:11" ht="30" customHeight="1" thickBot="1">
      <c r="J150" s="188"/>
      <c r="K150" s="189"/>
    </row>
    <row r="151" spans="10:11" ht="30" customHeight="1" thickBot="1">
      <c r="J151" s="188"/>
      <c r="K151" s="189"/>
    </row>
    <row r="152" spans="10:11" ht="30" customHeight="1" thickBot="1">
      <c r="J152" s="188"/>
      <c r="K152" s="189"/>
    </row>
    <row r="153" spans="10:11" ht="30" customHeight="1" thickBot="1">
      <c r="J153" s="188"/>
      <c r="K153" s="189"/>
    </row>
    <row r="154" spans="10:11" ht="30" customHeight="1" thickBot="1">
      <c r="J154" s="188"/>
      <c r="K154" s="189"/>
    </row>
    <row r="155" spans="10:11" ht="30" customHeight="1" thickBot="1">
      <c r="J155" s="188"/>
      <c r="K155" s="189"/>
    </row>
    <row r="156" spans="10:11" ht="30" customHeight="1" thickBot="1">
      <c r="J156" s="188"/>
      <c r="K156" s="189"/>
    </row>
    <row r="157" spans="10:11" ht="30" customHeight="1" thickBot="1">
      <c r="J157" s="188"/>
      <c r="K157" s="189"/>
    </row>
    <row r="158" spans="10:11" ht="30" customHeight="1" thickBot="1">
      <c r="J158" s="188"/>
      <c r="K158" s="189"/>
    </row>
    <row r="159" spans="10:11" ht="30" customHeight="1" thickBot="1">
      <c r="J159" s="188"/>
      <c r="K159" s="189"/>
    </row>
    <row r="160" spans="10:11" ht="30" customHeight="1" thickBot="1">
      <c r="J160" s="188"/>
      <c r="K160" s="189"/>
    </row>
    <row r="161" spans="10:11" ht="30" customHeight="1" thickBot="1">
      <c r="J161" s="188"/>
      <c r="K161" s="189"/>
    </row>
    <row r="162" spans="10:11" ht="30" customHeight="1" thickBot="1">
      <c r="J162" s="188"/>
      <c r="K162" s="189"/>
    </row>
    <row r="163" spans="10:11" ht="30" customHeight="1" thickBot="1">
      <c r="J163" s="188"/>
      <c r="K163" s="189"/>
    </row>
    <row r="164" spans="10:11" ht="30" customHeight="1" thickBot="1">
      <c r="J164" s="188"/>
      <c r="K164" s="189"/>
    </row>
    <row r="165" spans="10:11" ht="30" customHeight="1" thickBot="1">
      <c r="J165" s="188"/>
      <c r="K165" s="189"/>
    </row>
    <row r="166" spans="10:11" ht="30" customHeight="1" thickBot="1">
      <c r="J166" s="188"/>
      <c r="K166" s="189"/>
    </row>
    <row r="167" spans="10:11" ht="30" customHeight="1" thickBot="1">
      <c r="J167" s="188"/>
      <c r="K167" s="189"/>
    </row>
    <row r="168" spans="10:11" ht="30" customHeight="1" thickBot="1">
      <c r="J168" s="188"/>
      <c r="K168" s="189"/>
    </row>
    <row r="169" spans="10:11" ht="30" customHeight="1" thickBot="1">
      <c r="J169" s="188"/>
      <c r="K169" s="189"/>
    </row>
    <row r="170" spans="10:11" ht="30" customHeight="1" thickBot="1">
      <c r="J170" s="188"/>
      <c r="K170" s="189"/>
    </row>
    <row r="171" spans="10:11" ht="30" customHeight="1" thickBot="1">
      <c r="J171" s="188"/>
      <c r="K171" s="189"/>
    </row>
    <row r="172" spans="10:11" ht="30" customHeight="1" thickBot="1">
      <c r="J172" s="188"/>
      <c r="K172" s="189"/>
    </row>
    <row r="173" spans="10:11" ht="30" customHeight="1" thickBot="1">
      <c r="J173" s="188"/>
      <c r="K173" s="189"/>
    </row>
    <row r="174" spans="10:11" ht="30" customHeight="1" thickBot="1">
      <c r="J174" s="188"/>
      <c r="K174" s="189"/>
    </row>
    <row r="175" spans="10:11" ht="30" customHeight="1" thickBot="1">
      <c r="J175" s="188"/>
      <c r="K175" s="189"/>
    </row>
    <row r="176" spans="10:11" ht="30" customHeight="1" thickBot="1">
      <c r="J176" s="188"/>
      <c r="K176" s="189"/>
    </row>
    <row r="177" spans="10:11" ht="30" customHeight="1" thickBot="1">
      <c r="J177" s="188"/>
      <c r="K177" s="189"/>
    </row>
    <row r="178" spans="10:11" ht="30" customHeight="1" thickBot="1">
      <c r="J178" s="188"/>
      <c r="K178" s="189"/>
    </row>
    <row r="179" spans="10:11" ht="30" customHeight="1" thickBot="1">
      <c r="J179" s="188"/>
      <c r="K179" s="189"/>
    </row>
    <row r="180" spans="10:11" ht="30" customHeight="1" thickBot="1">
      <c r="J180" s="188"/>
      <c r="K180" s="189"/>
    </row>
    <row r="181" spans="10:11" ht="30" customHeight="1" thickBot="1">
      <c r="J181" s="188"/>
      <c r="K181" s="189"/>
    </row>
    <row r="182" spans="10:11" ht="30" customHeight="1" thickBot="1">
      <c r="J182" s="188"/>
      <c r="K182" s="189"/>
    </row>
    <row r="183" spans="10:11" ht="30" customHeight="1" thickBot="1">
      <c r="J183" s="188"/>
      <c r="K183" s="189"/>
    </row>
    <row r="184" spans="10:11" ht="30" customHeight="1" thickBot="1">
      <c r="J184" s="188"/>
      <c r="K184" s="189"/>
    </row>
    <row r="185" spans="10:11" ht="30" customHeight="1" thickBot="1">
      <c r="J185" s="188"/>
      <c r="K185" s="189"/>
    </row>
    <row r="186" spans="10:11" ht="30" customHeight="1" thickBot="1">
      <c r="J186" s="188"/>
      <c r="K186" s="189"/>
    </row>
    <row r="187" spans="10:11" ht="30" customHeight="1" thickBot="1">
      <c r="J187" s="188"/>
      <c r="K187" s="189"/>
    </row>
    <row r="188" spans="10:11" ht="30" customHeight="1" thickBot="1">
      <c r="J188" s="188"/>
      <c r="K188" s="189"/>
    </row>
    <row r="189" spans="10:11" ht="30" customHeight="1" thickBot="1">
      <c r="J189" s="188"/>
      <c r="K189" s="189"/>
    </row>
    <row r="190" spans="10:11" ht="30" customHeight="1" thickBot="1">
      <c r="J190" s="188"/>
      <c r="K190" s="189"/>
    </row>
    <row r="191" spans="10:11" ht="30" customHeight="1" thickBot="1">
      <c r="J191" s="188"/>
      <c r="K191" s="189"/>
    </row>
    <row r="192" spans="10:11" ht="30" customHeight="1" thickBot="1">
      <c r="J192" s="188"/>
      <c r="K192" s="189"/>
    </row>
    <row r="193" spans="10:11" ht="30" customHeight="1" thickBot="1">
      <c r="J193" s="188"/>
      <c r="K193" s="189"/>
    </row>
    <row r="194" spans="10:11" ht="30" customHeight="1" thickBot="1">
      <c r="J194" s="188"/>
      <c r="K194" s="189"/>
    </row>
    <row r="195" spans="10:11" ht="30" customHeight="1" thickBot="1">
      <c r="J195" s="188"/>
      <c r="K195" s="189"/>
    </row>
    <row r="196" spans="10:11" ht="30" customHeight="1" thickBot="1">
      <c r="J196" s="188"/>
      <c r="K196" s="189"/>
    </row>
    <row r="197" spans="10:11" ht="30" customHeight="1" thickBot="1">
      <c r="J197" s="188"/>
      <c r="K197" s="189"/>
    </row>
    <row r="198" spans="10:11" ht="30" customHeight="1" thickBot="1">
      <c r="J198" s="188"/>
      <c r="K198" s="189"/>
    </row>
    <row r="199" spans="10:11" ht="30" customHeight="1" thickBot="1">
      <c r="J199" s="188"/>
      <c r="K199" s="189"/>
    </row>
    <row r="200" spans="10:11" ht="30" customHeight="1" thickBot="1">
      <c r="J200" s="188"/>
      <c r="K200" s="189"/>
    </row>
    <row r="201" spans="10:11" ht="30" customHeight="1" thickBot="1">
      <c r="J201" s="188"/>
      <c r="K201" s="189"/>
    </row>
    <row r="202" spans="10:11" ht="30" customHeight="1" thickBot="1">
      <c r="J202" s="188"/>
      <c r="K202" s="189"/>
    </row>
    <row r="203" spans="10:11" ht="30" customHeight="1" thickBot="1">
      <c r="J203" s="188"/>
      <c r="K203" s="189"/>
    </row>
    <row r="204" spans="10:11" ht="30" customHeight="1" thickBot="1">
      <c r="J204" s="188"/>
      <c r="K204" s="189"/>
    </row>
    <row r="205" spans="10:11" ht="30" customHeight="1" thickBot="1">
      <c r="J205" s="188"/>
      <c r="K205" s="189"/>
    </row>
    <row r="1048545" spans="9:9" ht="30" customHeight="1">
      <c r="I1048545" s="187"/>
    </row>
  </sheetData>
  <autoFilter ref="A6:X6" xr:uid="{00000000-0009-0000-0000-000001000000}"/>
  <mergeCells count="2">
    <mergeCell ref="V5:X5"/>
    <mergeCell ref="A5:F5"/>
  </mergeCells>
  <conditionalFormatting sqref="G7:G39">
    <cfRule type="containsText" dxfId="497" priority="354" operator="containsText" text="CR">
      <formula>NOT(ISERROR(SEARCH("CR",G7)))</formula>
    </cfRule>
    <cfRule type="containsText" dxfId="496" priority="356" operator="containsText" text="VU">
      <formula>NOT(ISERROR(SEARCH("VU",G7)))</formula>
    </cfRule>
  </conditionalFormatting>
  <conditionalFormatting sqref="G7:G39">
    <cfRule type="containsText" dxfId="495" priority="355" operator="containsText" text="VU">
      <formula>NOT(ISERROR(SEARCH("VU",G7)))</formula>
    </cfRule>
  </conditionalFormatting>
  <conditionalFormatting sqref="G7">
    <cfRule type="containsText" dxfId="494" priority="348" operator="containsText" text="NA">
      <formula>NOT(ISERROR(SEARCH("NA",G7)))</formula>
    </cfRule>
    <cfRule type="containsText" dxfId="493" priority="349" operator="containsText" text="DD">
      <formula>NOT(ISERROR(SEARCH("DD",G7)))</formula>
    </cfRule>
    <cfRule type="containsText" dxfId="492" priority="350" operator="containsText" text="LC">
      <formula>NOT(ISERROR(SEARCH("LC",G7)))</formula>
    </cfRule>
    <cfRule type="containsText" dxfId="491" priority="351" operator="containsText" text="NT">
      <formula>NOT(ISERROR(SEARCH("NT",G7)))</formula>
    </cfRule>
    <cfRule type="containsText" dxfId="490" priority="352" operator="containsText" text="RE">
      <formula>NOT(ISERROR(SEARCH("RE",G7)))</formula>
    </cfRule>
    <cfRule type="containsText" dxfId="489" priority="353" operator="containsText" text="EN">
      <formula>NOT(ISERROR(SEARCH("EN",G7)))</formula>
    </cfRule>
  </conditionalFormatting>
  <conditionalFormatting sqref="G7:G39">
    <cfRule type="containsText" dxfId="488" priority="342" operator="containsText" text="NA">
      <formula>NOT(ISERROR(SEARCH("NA",G7)))</formula>
    </cfRule>
    <cfRule type="containsText" dxfId="487" priority="343" operator="containsText" text="DD">
      <formula>NOT(ISERROR(SEARCH("DD",G7)))</formula>
    </cfRule>
    <cfRule type="containsText" dxfId="486" priority="344" operator="containsText" text="LC">
      <formula>NOT(ISERROR(SEARCH("LC",G7)))</formula>
    </cfRule>
    <cfRule type="containsText" dxfId="485" priority="345" operator="containsText" text="NT">
      <formula>NOT(ISERROR(SEARCH("NT",G7)))</formula>
    </cfRule>
    <cfRule type="containsText" dxfId="484" priority="346" operator="containsText" text="RE">
      <formula>NOT(ISERROR(SEARCH("RE",G7)))</formula>
    </cfRule>
    <cfRule type="containsText" dxfId="483" priority="347" operator="containsText" text="EN">
      <formula>NOT(ISERROR(SEARCH("EN",G7)))</formula>
    </cfRule>
  </conditionalFormatting>
  <conditionalFormatting sqref="V7">
    <cfRule type="containsText" dxfId="482" priority="340" operator="containsText" text="CR">
      <formula>NOT(ISERROR(SEARCH("CR",V7)))</formula>
    </cfRule>
    <cfRule type="containsText" dxfId="481" priority="341" operator="containsText" text="VU">
      <formula>NOT(ISERROR(SEARCH("VU",V7)))</formula>
    </cfRule>
  </conditionalFormatting>
  <conditionalFormatting sqref="V7">
    <cfRule type="containsText" dxfId="480" priority="334" operator="containsText" text="NA">
      <formula>NOT(ISERROR(SEARCH("NA",V7)))</formula>
    </cfRule>
    <cfRule type="containsText" dxfId="479" priority="335" operator="containsText" text="DD">
      <formula>NOT(ISERROR(SEARCH("DD",V7)))</formula>
    </cfRule>
    <cfRule type="containsText" dxfId="478" priority="336" operator="containsText" text="LC">
      <formula>NOT(ISERROR(SEARCH("LC",V7)))</formula>
    </cfRule>
    <cfRule type="containsText" dxfId="477" priority="337" operator="containsText" text="NT">
      <formula>NOT(ISERROR(SEARCH("NT",V7)))</formula>
    </cfRule>
    <cfRule type="containsText" dxfId="476" priority="338" operator="containsText" text="RE">
      <formula>NOT(ISERROR(SEARCH("RE",V7)))</formula>
    </cfRule>
    <cfRule type="containsText" dxfId="475" priority="339" operator="containsText" text="EN">
      <formula>NOT(ISERROR(SEARCH("EN",V7)))</formula>
    </cfRule>
  </conditionalFormatting>
  <conditionalFormatting sqref="W7:X7">
    <cfRule type="containsText" dxfId="474" priority="332" operator="containsText" text="CR">
      <formula>NOT(ISERROR(SEARCH("CR",W7)))</formula>
    </cfRule>
    <cfRule type="containsText" dxfId="473" priority="333" operator="containsText" text="VU">
      <formula>NOT(ISERROR(SEARCH("VU",W7)))</formula>
    </cfRule>
  </conditionalFormatting>
  <conditionalFormatting sqref="W7:X7">
    <cfRule type="containsText" dxfId="472" priority="326" operator="containsText" text="NA">
      <formula>NOT(ISERROR(SEARCH("NA",W7)))</formula>
    </cfRule>
    <cfRule type="containsText" dxfId="471" priority="327" operator="containsText" text="DD">
      <formula>NOT(ISERROR(SEARCH("DD",W7)))</formula>
    </cfRule>
    <cfRule type="containsText" dxfId="470" priority="328" operator="containsText" text="LC">
      <formula>NOT(ISERROR(SEARCH("LC",W7)))</formula>
    </cfRule>
    <cfRule type="containsText" dxfId="469" priority="329" operator="containsText" text="NT">
      <formula>NOT(ISERROR(SEARCH("NT",W7)))</formula>
    </cfRule>
    <cfRule type="containsText" dxfId="468" priority="330" operator="containsText" text="RE">
      <formula>NOT(ISERROR(SEARCH("RE",W7)))</formula>
    </cfRule>
    <cfRule type="containsText" dxfId="467" priority="331" operator="containsText" text="EN">
      <formula>NOT(ISERROR(SEARCH("EN",W7)))</formula>
    </cfRule>
  </conditionalFormatting>
  <conditionalFormatting sqref="W8:X39">
    <cfRule type="containsText" dxfId="466" priority="220" operator="containsText" text="CR">
      <formula>NOT(ISERROR(SEARCH("CR",W8)))</formula>
    </cfRule>
    <cfRule type="containsText" dxfId="465" priority="221" operator="containsText" text="VU">
      <formula>NOT(ISERROR(SEARCH("VU",W8)))</formula>
    </cfRule>
  </conditionalFormatting>
  <conditionalFormatting sqref="W8:X39">
    <cfRule type="containsText" dxfId="464" priority="214" operator="containsText" text="NA">
      <formula>NOT(ISERROR(SEARCH("NA",W8)))</formula>
    </cfRule>
    <cfRule type="containsText" dxfId="463" priority="215" operator="containsText" text="DD">
      <formula>NOT(ISERROR(SEARCH("DD",W8)))</formula>
    </cfRule>
    <cfRule type="containsText" dxfId="462" priority="216" operator="containsText" text="LC">
      <formula>NOT(ISERROR(SEARCH("LC",W8)))</formula>
    </cfRule>
    <cfRule type="containsText" dxfId="461" priority="217" operator="containsText" text="NT">
      <formula>NOT(ISERROR(SEARCH("NT",W8)))</formula>
    </cfRule>
    <cfRule type="containsText" dxfId="460" priority="218" operator="containsText" text="RE">
      <formula>NOT(ISERROR(SEARCH("RE",W8)))</formula>
    </cfRule>
    <cfRule type="containsText" dxfId="459" priority="219" operator="containsText" text="EN">
      <formula>NOT(ISERROR(SEARCH("EN",W8)))</formula>
    </cfRule>
  </conditionalFormatting>
  <conditionalFormatting sqref="G8">
    <cfRule type="containsText" dxfId="458" priority="320" operator="containsText" text="NA">
      <formula>NOT(ISERROR(SEARCH("NA",G8)))</formula>
    </cfRule>
    <cfRule type="containsText" dxfId="457" priority="321" operator="containsText" text="DD">
      <formula>NOT(ISERROR(SEARCH("DD",G8)))</formula>
    </cfRule>
    <cfRule type="containsText" dxfId="456" priority="322" operator="containsText" text="LC">
      <formula>NOT(ISERROR(SEARCH("LC",G8)))</formula>
    </cfRule>
    <cfRule type="containsText" dxfId="455" priority="323" operator="containsText" text="NT">
      <formula>NOT(ISERROR(SEARCH("NT",G8)))</formula>
    </cfRule>
    <cfRule type="containsText" dxfId="454" priority="324" operator="containsText" text="RE">
      <formula>NOT(ISERROR(SEARCH("RE",G8)))</formula>
    </cfRule>
    <cfRule type="containsText" dxfId="453" priority="325" operator="containsText" text="EN">
      <formula>NOT(ISERROR(SEARCH("EN",G8)))</formula>
    </cfRule>
  </conditionalFormatting>
  <conditionalFormatting sqref="G9">
    <cfRule type="containsText" dxfId="452" priority="314" operator="containsText" text="NA">
      <formula>NOT(ISERROR(SEARCH("NA",G9)))</formula>
    </cfRule>
    <cfRule type="containsText" dxfId="451" priority="315" operator="containsText" text="DD">
      <formula>NOT(ISERROR(SEARCH("DD",G9)))</formula>
    </cfRule>
    <cfRule type="containsText" dxfId="450" priority="316" operator="containsText" text="LC">
      <formula>NOT(ISERROR(SEARCH("LC",G9)))</formula>
    </cfRule>
    <cfRule type="containsText" dxfId="449" priority="317" operator="containsText" text="NT">
      <formula>NOT(ISERROR(SEARCH("NT",G9)))</formula>
    </cfRule>
    <cfRule type="containsText" dxfId="448" priority="318" operator="containsText" text="RE">
      <formula>NOT(ISERROR(SEARCH("RE",G9)))</formula>
    </cfRule>
    <cfRule type="containsText" dxfId="447" priority="319" operator="containsText" text="EN">
      <formula>NOT(ISERROR(SEARCH("EN",G9)))</formula>
    </cfRule>
  </conditionalFormatting>
  <conditionalFormatting sqref="G37">
    <cfRule type="containsText" dxfId="446" priority="266" operator="containsText" text="NA">
      <formula>NOT(ISERROR(SEARCH("NA",G37)))</formula>
    </cfRule>
    <cfRule type="containsText" dxfId="445" priority="267" operator="containsText" text="DD">
      <formula>NOT(ISERROR(SEARCH("DD",G37)))</formula>
    </cfRule>
    <cfRule type="containsText" dxfId="444" priority="268" operator="containsText" text="LC">
      <formula>NOT(ISERROR(SEARCH("LC",G37)))</formula>
    </cfRule>
    <cfRule type="containsText" dxfId="443" priority="269" operator="containsText" text="NT">
      <formula>NOT(ISERROR(SEARCH("NT",G37)))</formula>
    </cfRule>
    <cfRule type="containsText" dxfId="442" priority="270" operator="containsText" text="RE">
      <formula>NOT(ISERROR(SEARCH("RE",G37)))</formula>
    </cfRule>
    <cfRule type="containsText" dxfId="441" priority="271" operator="containsText" text="EN">
      <formula>NOT(ISERROR(SEARCH("EN",G37)))</formula>
    </cfRule>
  </conditionalFormatting>
  <conditionalFormatting sqref="G31">
    <cfRule type="containsText" dxfId="440" priority="260" operator="containsText" text="NA">
      <formula>NOT(ISERROR(SEARCH("NA",G31)))</formula>
    </cfRule>
    <cfRule type="containsText" dxfId="439" priority="261" operator="containsText" text="DD">
      <formula>NOT(ISERROR(SEARCH("DD",G31)))</formula>
    </cfRule>
    <cfRule type="containsText" dxfId="438" priority="262" operator="containsText" text="LC">
      <formula>NOT(ISERROR(SEARCH("LC",G31)))</formula>
    </cfRule>
    <cfRule type="containsText" dxfId="437" priority="263" operator="containsText" text="NT">
      <formula>NOT(ISERROR(SEARCH("NT",G31)))</formula>
    </cfRule>
    <cfRule type="containsText" dxfId="436" priority="264" operator="containsText" text="RE">
      <formula>NOT(ISERROR(SEARCH("RE",G31)))</formula>
    </cfRule>
    <cfRule type="containsText" dxfId="435" priority="265" operator="containsText" text="EN">
      <formula>NOT(ISERROR(SEARCH("EN",G31)))</formula>
    </cfRule>
  </conditionalFormatting>
  <conditionalFormatting sqref="G29">
    <cfRule type="containsText" dxfId="434" priority="254" operator="containsText" text="NA">
      <formula>NOT(ISERROR(SEARCH("NA",G29)))</formula>
    </cfRule>
    <cfRule type="containsText" dxfId="433" priority="255" operator="containsText" text="DD">
      <formula>NOT(ISERROR(SEARCH("DD",G29)))</formula>
    </cfRule>
    <cfRule type="containsText" dxfId="432" priority="256" operator="containsText" text="LC">
      <formula>NOT(ISERROR(SEARCH("LC",G29)))</formula>
    </cfRule>
    <cfRule type="containsText" dxfId="431" priority="257" operator="containsText" text="NT">
      <formula>NOT(ISERROR(SEARCH("NT",G29)))</formula>
    </cfRule>
    <cfRule type="containsText" dxfId="430" priority="258" operator="containsText" text="RE">
      <formula>NOT(ISERROR(SEARCH("RE",G29)))</formula>
    </cfRule>
    <cfRule type="containsText" dxfId="429" priority="259" operator="containsText" text="EN">
      <formula>NOT(ISERROR(SEARCH("EN",G29)))</formula>
    </cfRule>
  </conditionalFormatting>
  <conditionalFormatting sqref="G27">
    <cfRule type="containsText" dxfId="428" priority="248" operator="containsText" text="NA">
      <formula>NOT(ISERROR(SEARCH("NA",G27)))</formula>
    </cfRule>
    <cfRule type="containsText" dxfId="427" priority="249" operator="containsText" text="DD">
      <formula>NOT(ISERROR(SEARCH("DD",G27)))</formula>
    </cfRule>
    <cfRule type="containsText" dxfId="426" priority="250" operator="containsText" text="LC">
      <formula>NOT(ISERROR(SEARCH("LC",G27)))</formula>
    </cfRule>
    <cfRule type="containsText" dxfId="425" priority="251" operator="containsText" text="NT">
      <formula>NOT(ISERROR(SEARCH("NT",G27)))</formula>
    </cfRule>
    <cfRule type="containsText" dxfId="424" priority="252" operator="containsText" text="RE">
      <formula>NOT(ISERROR(SEARCH("RE",G27)))</formula>
    </cfRule>
    <cfRule type="containsText" dxfId="423" priority="253" operator="containsText" text="EN">
      <formula>NOT(ISERROR(SEARCH("EN",G27)))</formula>
    </cfRule>
  </conditionalFormatting>
  <conditionalFormatting sqref="G24">
    <cfRule type="containsText" dxfId="422" priority="242" operator="containsText" text="NA">
      <formula>NOT(ISERROR(SEARCH("NA",G24)))</formula>
    </cfRule>
    <cfRule type="containsText" dxfId="421" priority="243" operator="containsText" text="DD">
      <formula>NOT(ISERROR(SEARCH("DD",G24)))</formula>
    </cfRule>
    <cfRule type="containsText" dxfId="420" priority="244" operator="containsText" text="LC">
      <formula>NOT(ISERROR(SEARCH("LC",G24)))</formula>
    </cfRule>
    <cfRule type="containsText" dxfId="419" priority="245" operator="containsText" text="NT">
      <formula>NOT(ISERROR(SEARCH("NT",G24)))</formula>
    </cfRule>
    <cfRule type="containsText" dxfId="418" priority="246" operator="containsText" text="RE">
      <formula>NOT(ISERROR(SEARCH("RE",G24)))</formula>
    </cfRule>
    <cfRule type="containsText" dxfId="417" priority="247" operator="containsText" text="EN">
      <formula>NOT(ISERROR(SEARCH("EN",G24)))</formula>
    </cfRule>
  </conditionalFormatting>
  <conditionalFormatting sqref="G21">
    <cfRule type="containsText" dxfId="416" priority="236" operator="containsText" text="NA">
      <formula>NOT(ISERROR(SEARCH("NA",G21)))</formula>
    </cfRule>
    <cfRule type="containsText" dxfId="415" priority="237" operator="containsText" text="DD">
      <formula>NOT(ISERROR(SEARCH("DD",G21)))</formula>
    </cfRule>
    <cfRule type="containsText" dxfId="414" priority="238" operator="containsText" text="LC">
      <formula>NOT(ISERROR(SEARCH("LC",G21)))</formula>
    </cfRule>
    <cfRule type="containsText" dxfId="413" priority="239" operator="containsText" text="NT">
      <formula>NOT(ISERROR(SEARCH("NT",G21)))</formula>
    </cfRule>
    <cfRule type="containsText" dxfId="412" priority="240" operator="containsText" text="RE">
      <formula>NOT(ISERROR(SEARCH("RE",G21)))</formula>
    </cfRule>
    <cfRule type="containsText" dxfId="411" priority="241" operator="containsText" text="EN">
      <formula>NOT(ISERROR(SEARCH("EN",G21)))</formula>
    </cfRule>
  </conditionalFormatting>
  <conditionalFormatting sqref="G15">
    <cfRule type="containsText" dxfId="410" priority="230" operator="containsText" text="NA">
      <formula>NOT(ISERROR(SEARCH("NA",G15)))</formula>
    </cfRule>
    <cfRule type="containsText" dxfId="409" priority="231" operator="containsText" text="DD">
      <formula>NOT(ISERROR(SEARCH("DD",G15)))</formula>
    </cfRule>
    <cfRule type="containsText" dxfId="408" priority="232" operator="containsText" text="LC">
      <formula>NOT(ISERROR(SEARCH("LC",G15)))</formula>
    </cfRule>
    <cfRule type="containsText" dxfId="407" priority="233" operator="containsText" text="NT">
      <formula>NOT(ISERROR(SEARCH("NT",G15)))</formula>
    </cfRule>
    <cfRule type="containsText" dxfId="406" priority="234" operator="containsText" text="RE">
      <formula>NOT(ISERROR(SEARCH("RE",G15)))</formula>
    </cfRule>
    <cfRule type="containsText" dxfId="405" priority="235" operator="containsText" text="EN">
      <formula>NOT(ISERROR(SEARCH("EN",G15)))</formula>
    </cfRule>
  </conditionalFormatting>
  <conditionalFormatting sqref="V8:V39">
    <cfRule type="containsText" dxfId="404" priority="228" operator="containsText" text="CR">
      <formula>NOT(ISERROR(SEARCH("CR",V8)))</formula>
    </cfRule>
    <cfRule type="containsText" dxfId="403" priority="229" operator="containsText" text="VU">
      <formula>NOT(ISERROR(SEARCH("VU",V8)))</formula>
    </cfRule>
  </conditionalFormatting>
  <conditionalFormatting sqref="V8:V39">
    <cfRule type="containsText" dxfId="402" priority="222" operator="containsText" text="NA">
      <formula>NOT(ISERROR(SEARCH("NA",V8)))</formula>
    </cfRule>
    <cfRule type="containsText" dxfId="401" priority="223" operator="containsText" text="DD">
      <formula>NOT(ISERROR(SEARCH("DD",V8)))</formula>
    </cfRule>
    <cfRule type="containsText" dxfId="400" priority="224" operator="containsText" text="LC">
      <formula>NOT(ISERROR(SEARCH("LC",V8)))</formula>
    </cfRule>
    <cfRule type="containsText" dxfId="399" priority="225" operator="containsText" text="NT">
      <formula>NOT(ISERROR(SEARCH("NT",V8)))</formula>
    </cfRule>
    <cfRule type="containsText" dxfId="398" priority="226" operator="containsText" text="RE">
      <formula>NOT(ISERROR(SEARCH("RE",V8)))</formula>
    </cfRule>
    <cfRule type="containsText" dxfId="397" priority="227" operator="containsText" text="EN">
      <formula>NOT(ISERROR(SEARCH("EN",V8)))</formula>
    </cfRule>
  </conditionalFormatting>
  <conditionalFormatting sqref="G30">
    <cfRule type="containsText" dxfId="396" priority="200" operator="containsText" text="NA">
      <formula>NOT(ISERROR(SEARCH("NA",G30)))</formula>
    </cfRule>
    <cfRule type="containsText" dxfId="395" priority="201" operator="containsText" text="DD">
      <formula>NOT(ISERROR(SEARCH("DD",G30)))</formula>
    </cfRule>
    <cfRule type="containsText" dxfId="394" priority="202" operator="containsText" text="LC">
      <formula>NOT(ISERROR(SEARCH("LC",G30)))</formula>
    </cfRule>
    <cfRule type="containsText" dxfId="393" priority="203" operator="containsText" text="NT">
      <formula>NOT(ISERROR(SEARCH("NT",G30)))</formula>
    </cfRule>
    <cfRule type="containsText" dxfId="392" priority="204" operator="containsText" text="RE">
      <formula>NOT(ISERROR(SEARCH("RE",G30)))</formula>
    </cfRule>
    <cfRule type="containsText" dxfId="391" priority="205" operator="containsText" text="EN">
      <formula>NOT(ISERROR(SEARCH("EN",G30)))</formula>
    </cfRule>
  </conditionalFormatting>
  <conditionalFormatting sqref="G32">
    <cfRule type="containsText" dxfId="390" priority="194" operator="containsText" text="NA">
      <formula>NOT(ISERROR(SEARCH("NA",G32)))</formula>
    </cfRule>
    <cfRule type="containsText" dxfId="389" priority="195" operator="containsText" text="DD">
      <formula>NOT(ISERROR(SEARCH("DD",G32)))</formula>
    </cfRule>
    <cfRule type="containsText" dxfId="388" priority="196" operator="containsText" text="LC">
      <formula>NOT(ISERROR(SEARCH("LC",G32)))</formula>
    </cfRule>
    <cfRule type="containsText" dxfId="387" priority="197" operator="containsText" text="NT">
      <formula>NOT(ISERROR(SEARCH("NT",G32)))</formula>
    </cfRule>
    <cfRule type="containsText" dxfId="386" priority="198" operator="containsText" text="RE">
      <formula>NOT(ISERROR(SEARCH("RE",G32)))</formula>
    </cfRule>
    <cfRule type="containsText" dxfId="385" priority="199" operator="containsText" text="EN">
      <formula>NOT(ISERROR(SEARCH("EN",G32)))</formula>
    </cfRule>
  </conditionalFormatting>
  <conditionalFormatting sqref="J40:J205">
    <cfRule type="containsText" dxfId="384" priority="179" operator="containsText" text="CR">
      <formula>NOT(ISERROR(SEARCH("CR",J40)))</formula>
    </cfRule>
    <cfRule type="containsText" dxfId="383" priority="181" operator="containsText" text="VU">
      <formula>NOT(ISERROR(SEARCH("VU",J40)))</formula>
    </cfRule>
  </conditionalFormatting>
  <conditionalFormatting sqref="J40:J205">
    <cfRule type="containsText" dxfId="382" priority="180" operator="containsText" text="VU">
      <formula>NOT(ISERROR(SEARCH("VU",J40)))</formula>
    </cfRule>
  </conditionalFormatting>
  <conditionalFormatting sqref="J40:J205">
    <cfRule type="containsText" dxfId="381" priority="173" operator="containsText" text="NA">
      <formula>NOT(ISERROR(SEARCH("NA",J40)))</formula>
    </cfRule>
    <cfRule type="containsText" dxfId="380" priority="174" operator="containsText" text="DD">
      <formula>NOT(ISERROR(SEARCH("DD",J40)))</formula>
    </cfRule>
    <cfRule type="containsText" dxfId="379" priority="175" operator="containsText" text="LC">
      <formula>NOT(ISERROR(SEARCH("LC",J40)))</formula>
    </cfRule>
    <cfRule type="containsText" dxfId="378" priority="176" operator="containsText" text="NT">
      <formula>NOT(ISERROR(SEARCH("NT",J40)))</formula>
    </cfRule>
    <cfRule type="containsText" dxfId="377" priority="177" operator="containsText" text="RE">
      <formula>NOT(ISERROR(SEARCH("RE",J40)))</formula>
    </cfRule>
    <cfRule type="containsText" dxfId="376" priority="178" operator="containsText" text="EN">
      <formula>NOT(ISERROR(SEARCH("EN",J40)))</formula>
    </cfRule>
  </conditionalFormatting>
  <conditionalFormatting sqref="J7:J39">
    <cfRule type="containsText" dxfId="375" priority="170" operator="containsText" text="CR">
      <formula>NOT(ISERROR(SEARCH("CR",J7)))</formula>
    </cfRule>
    <cfRule type="containsText" dxfId="374" priority="172" operator="containsText" text="VU">
      <formula>NOT(ISERROR(SEARCH("VU",J7)))</formula>
    </cfRule>
  </conditionalFormatting>
  <conditionalFormatting sqref="J7:J39">
    <cfRule type="containsText" dxfId="373" priority="171" operator="containsText" text="VU">
      <formula>NOT(ISERROR(SEARCH("VU",J7)))</formula>
    </cfRule>
  </conditionalFormatting>
  <conditionalFormatting sqref="J7">
    <cfRule type="containsText" dxfId="372" priority="164" operator="containsText" text="NA">
      <formula>NOT(ISERROR(SEARCH("NA",J7)))</formula>
    </cfRule>
    <cfRule type="containsText" dxfId="371" priority="165" operator="containsText" text="DD">
      <formula>NOT(ISERROR(SEARCH("DD",J7)))</formula>
    </cfRule>
    <cfRule type="containsText" dxfId="370" priority="166" operator="containsText" text="LC">
      <formula>NOT(ISERROR(SEARCH("LC",J7)))</formula>
    </cfRule>
    <cfRule type="containsText" dxfId="369" priority="167" operator="containsText" text="NT">
      <formula>NOT(ISERROR(SEARCH("NT",J7)))</formula>
    </cfRule>
    <cfRule type="containsText" dxfId="368" priority="168" operator="containsText" text="RE">
      <formula>NOT(ISERROR(SEARCH("RE",J7)))</formula>
    </cfRule>
    <cfRule type="containsText" dxfId="367" priority="169" operator="containsText" text="EN">
      <formula>NOT(ISERROR(SEARCH("EN",J7)))</formula>
    </cfRule>
  </conditionalFormatting>
  <conditionalFormatting sqref="J7:J39">
    <cfRule type="containsText" dxfId="366" priority="158" operator="containsText" text="NA">
      <formula>NOT(ISERROR(SEARCH("NA",J7)))</formula>
    </cfRule>
    <cfRule type="containsText" dxfId="365" priority="159" operator="containsText" text="DD">
      <formula>NOT(ISERROR(SEARCH("DD",J7)))</formula>
    </cfRule>
    <cfRule type="containsText" dxfId="364" priority="160" operator="containsText" text="LC">
      <formula>NOT(ISERROR(SEARCH("LC",J7)))</formula>
    </cfRule>
    <cfRule type="containsText" dxfId="363" priority="161" operator="containsText" text="NT">
      <formula>NOT(ISERROR(SEARCH("NT",J7)))</formula>
    </cfRule>
    <cfRule type="containsText" dxfId="362" priority="162" operator="containsText" text="RE">
      <formula>NOT(ISERROR(SEARCH("RE",J7)))</formula>
    </cfRule>
    <cfRule type="containsText" dxfId="361" priority="163" operator="containsText" text="EN">
      <formula>NOT(ISERROR(SEARCH("EN",J7)))</formula>
    </cfRule>
  </conditionalFormatting>
  <conditionalFormatting sqref="J8">
    <cfRule type="containsText" dxfId="360" priority="152" operator="containsText" text="NA">
      <formula>NOT(ISERROR(SEARCH("NA",J8)))</formula>
    </cfRule>
    <cfRule type="containsText" dxfId="359" priority="153" operator="containsText" text="DD">
      <formula>NOT(ISERROR(SEARCH("DD",J8)))</formula>
    </cfRule>
    <cfRule type="containsText" dxfId="358" priority="154" operator="containsText" text="LC">
      <formula>NOT(ISERROR(SEARCH("LC",J8)))</formula>
    </cfRule>
    <cfRule type="containsText" dxfId="357" priority="155" operator="containsText" text="NT">
      <formula>NOT(ISERROR(SEARCH("NT",J8)))</formula>
    </cfRule>
    <cfRule type="containsText" dxfId="356" priority="156" operator="containsText" text="RE">
      <formula>NOT(ISERROR(SEARCH("RE",J8)))</formula>
    </cfRule>
    <cfRule type="containsText" dxfId="355" priority="157" operator="containsText" text="EN">
      <formula>NOT(ISERROR(SEARCH("EN",J8)))</formula>
    </cfRule>
  </conditionalFormatting>
  <conditionalFormatting sqref="J9">
    <cfRule type="containsText" dxfId="354" priority="146" operator="containsText" text="NA">
      <formula>NOT(ISERROR(SEARCH("NA",J9)))</formula>
    </cfRule>
    <cfRule type="containsText" dxfId="353" priority="147" operator="containsText" text="DD">
      <formula>NOT(ISERROR(SEARCH("DD",J9)))</formula>
    </cfRule>
    <cfRule type="containsText" dxfId="352" priority="148" operator="containsText" text="LC">
      <formula>NOT(ISERROR(SEARCH("LC",J9)))</formula>
    </cfRule>
    <cfRule type="containsText" dxfId="351" priority="149" operator="containsText" text="NT">
      <formula>NOT(ISERROR(SEARCH("NT",J9)))</formula>
    </cfRule>
    <cfRule type="containsText" dxfId="350" priority="150" operator="containsText" text="RE">
      <formula>NOT(ISERROR(SEARCH("RE",J9)))</formula>
    </cfRule>
    <cfRule type="containsText" dxfId="349" priority="151" operator="containsText" text="EN">
      <formula>NOT(ISERROR(SEARCH("EN",J9)))</formula>
    </cfRule>
  </conditionalFormatting>
  <conditionalFormatting sqref="J37">
    <cfRule type="containsText" dxfId="348" priority="98" operator="containsText" text="NA">
      <formula>NOT(ISERROR(SEARCH("NA",J37)))</formula>
    </cfRule>
    <cfRule type="containsText" dxfId="347" priority="99" operator="containsText" text="DD">
      <formula>NOT(ISERROR(SEARCH("DD",J37)))</formula>
    </cfRule>
    <cfRule type="containsText" dxfId="346" priority="100" operator="containsText" text="LC">
      <formula>NOT(ISERROR(SEARCH("LC",J37)))</formula>
    </cfRule>
    <cfRule type="containsText" dxfId="345" priority="101" operator="containsText" text="NT">
      <formula>NOT(ISERROR(SEARCH("NT",J37)))</formula>
    </cfRule>
    <cfRule type="containsText" dxfId="344" priority="102" operator="containsText" text="RE">
      <formula>NOT(ISERROR(SEARCH("RE",J37)))</formula>
    </cfRule>
    <cfRule type="containsText" dxfId="343" priority="103" operator="containsText" text="EN">
      <formula>NOT(ISERROR(SEARCH("EN",J37)))</formula>
    </cfRule>
  </conditionalFormatting>
  <conditionalFormatting sqref="J31">
    <cfRule type="containsText" dxfId="342" priority="92" operator="containsText" text="NA">
      <formula>NOT(ISERROR(SEARCH("NA",J31)))</formula>
    </cfRule>
    <cfRule type="containsText" dxfId="341" priority="93" operator="containsText" text="DD">
      <formula>NOT(ISERROR(SEARCH("DD",J31)))</formula>
    </cfRule>
    <cfRule type="containsText" dxfId="340" priority="94" operator="containsText" text="LC">
      <formula>NOT(ISERROR(SEARCH("LC",J31)))</formula>
    </cfRule>
    <cfRule type="containsText" dxfId="339" priority="95" operator="containsText" text="NT">
      <formula>NOT(ISERROR(SEARCH("NT",J31)))</formula>
    </cfRule>
    <cfRule type="containsText" dxfId="338" priority="96" operator="containsText" text="RE">
      <formula>NOT(ISERROR(SEARCH("RE",J31)))</formula>
    </cfRule>
    <cfRule type="containsText" dxfId="337" priority="97" operator="containsText" text="EN">
      <formula>NOT(ISERROR(SEARCH("EN",J31)))</formula>
    </cfRule>
  </conditionalFormatting>
  <conditionalFormatting sqref="J29">
    <cfRule type="containsText" dxfId="336" priority="86" operator="containsText" text="NA">
      <formula>NOT(ISERROR(SEARCH("NA",J29)))</formula>
    </cfRule>
    <cfRule type="containsText" dxfId="335" priority="87" operator="containsText" text="DD">
      <formula>NOT(ISERROR(SEARCH("DD",J29)))</formula>
    </cfRule>
    <cfRule type="containsText" dxfId="334" priority="88" operator="containsText" text="LC">
      <formula>NOT(ISERROR(SEARCH("LC",J29)))</formula>
    </cfRule>
    <cfRule type="containsText" dxfId="333" priority="89" operator="containsText" text="NT">
      <formula>NOT(ISERROR(SEARCH("NT",J29)))</formula>
    </cfRule>
    <cfRule type="containsText" dxfId="332" priority="90" operator="containsText" text="RE">
      <formula>NOT(ISERROR(SEARCH("RE",J29)))</formula>
    </cfRule>
    <cfRule type="containsText" dxfId="331" priority="91" operator="containsText" text="EN">
      <formula>NOT(ISERROR(SEARCH("EN",J29)))</formula>
    </cfRule>
  </conditionalFormatting>
  <conditionalFormatting sqref="J27">
    <cfRule type="containsText" dxfId="330" priority="80" operator="containsText" text="NA">
      <formula>NOT(ISERROR(SEARCH("NA",J27)))</formula>
    </cfRule>
    <cfRule type="containsText" dxfId="329" priority="81" operator="containsText" text="DD">
      <formula>NOT(ISERROR(SEARCH("DD",J27)))</formula>
    </cfRule>
    <cfRule type="containsText" dxfId="328" priority="82" operator="containsText" text="LC">
      <formula>NOT(ISERROR(SEARCH("LC",J27)))</formula>
    </cfRule>
    <cfRule type="containsText" dxfId="327" priority="83" operator="containsText" text="NT">
      <formula>NOT(ISERROR(SEARCH("NT",J27)))</formula>
    </cfRule>
    <cfRule type="containsText" dxfId="326" priority="84" operator="containsText" text="RE">
      <formula>NOT(ISERROR(SEARCH("RE",J27)))</formula>
    </cfRule>
    <cfRule type="containsText" dxfId="325" priority="85" operator="containsText" text="EN">
      <formula>NOT(ISERROR(SEARCH("EN",J27)))</formula>
    </cfRule>
  </conditionalFormatting>
  <conditionalFormatting sqref="J24">
    <cfRule type="containsText" dxfId="324" priority="74" operator="containsText" text="NA">
      <formula>NOT(ISERROR(SEARCH("NA",J24)))</formula>
    </cfRule>
    <cfRule type="containsText" dxfId="323" priority="75" operator="containsText" text="DD">
      <formula>NOT(ISERROR(SEARCH("DD",J24)))</formula>
    </cfRule>
    <cfRule type="containsText" dxfId="322" priority="76" operator="containsText" text="LC">
      <formula>NOT(ISERROR(SEARCH("LC",J24)))</formula>
    </cfRule>
    <cfRule type="containsText" dxfId="321" priority="77" operator="containsText" text="NT">
      <formula>NOT(ISERROR(SEARCH("NT",J24)))</formula>
    </cfRule>
    <cfRule type="containsText" dxfId="320" priority="78" operator="containsText" text="RE">
      <formula>NOT(ISERROR(SEARCH("RE",J24)))</formula>
    </cfRule>
    <cfRule type="containsText" dxfId="319" priority="79" operator="containsText" text="EN">
      <formula>NOT(ISERROR(SEARCH("EN",J24)))</formula>
    </cfRule>
  </conditionalFormatting>
  <conditionalFormatting sqref="J21">
    <cfRule type="containsText" dxfId="318" priority="68" operator="containsText" text="NA">
      <formula>NOT(ISERROR(SEARCH("NA",J21)))</formula>
    </cfRule>
    <cfRule type="containsText" dxfId="317" priority="69" operator="containsText" text="DD">
      <formula>NOT(ISERROR(SEARCH("DD",J21)))</formula>
    </cfRule>
    <cfRule type="containsText" dxfId="316" priority="70" operator="containsText" text="LC">
      <formula>NOT(ISERROR(SEARCH("LC",J21)))</formula>
    </cfRule>
    <cfRule type="containsText" dxfId="315" priority="71" operator="containsText" text="NT">
      <formula>NOT(ISERROR(SEARCH("NT",J21)))</formula>
    </cfRule>
    <cfRule type="containsText" dxfId="314" priority="72" operator="containsText" text="RE">
      <formula>NOT(ISERROR(SEARCH("RE",J21)))</formula>
    </cfRule>
    <cfRule type="containsText" dxfId="313" priority="73" operator="containsText" text="EN">
      <formula>NOT(ISERROR(SEARCH("EN",J21)))</formula>
    </cfRule>
  </conditionalFormatting>
  <conditionalFormatting sqref="J15">
    <cfRule type="containsText" dxfId="312" priority="62" operator="containsText" text="NA">
      <formula>NOT(ISERROR(SEARCH("NA",J15)))</formula>
    </cfRule>
    <cfRule type="containsText" dxfId="311" priority="63" operator="containsText" text="DD">
      <formula>NOT(ISERROR(SEARCH("DD",J15)))</formula>
    </cfRule>
    <cfRule type="containsText" dxfId="310" priority="64" operator="containsText" text="LC">
      <formula>NOT(ISERROR(SEARCH("LC",J15)))</formula>
    </cfRule>
    <cfRule type="containsText" dxfId="309" priority="65" operator="containsText" text="NT">
      <formula>NOT(ISERROR(SEARCH("NT",J15)))</formula>
    </cfRule>
    <cfRule type="containsText" dxfId="308" priority="66" operator="containsText" text="RE">
      <formula>NOT(ISERROR(SEARCH("RE",J15)))</formula>
    </cfRule>
    <cfRule type="containsText" dxfId="307" priority="67" operator="containsText" text="EN">
      <formula>NOT(ISERROR(SEARCH("EN",J15)))</formula>
    </cfRule>
  </conditionalFormatting>
  <conditionalFormatting sqref="J30">
    <cfRule type="containsText" dxfId="306" priority="56" operator="containsText" text="NA">
      <formula>NOT(ISERROR(SEARCH("NA",J30)))</formula>
    </cfRule>
    <cfRule type="containsText" dxfId="305" priority="57" operator="containsText" text="DD">
      <formula>NOT(ISERROR(SEARCH("DD",J30)))</formula>
    </cfRule>
    <cfRule type="containsText" dxfId="304" priority="58" operator="containsText" text="LC">
      <formula>NOT(ISERROR(SEARCH("LC",J30)))</formula>
    </cfRule>
    <cfRule type="containsText" dxfId="303" priority="59" operator="containsText" text="NT">
      <formula>NOT(ISERROR(SEARCH("NT",J30)))</formula>
    </cfRule>
    <cfRule type="containsText" dxfId="302" priority="60" operator="containsText" text="RE">
      <formula>NOT(ISERROR(SEARCH("RE",J30)))</formula>
    </cfRule>
    <cfRule type="containsText" dxfId="301" priority="61" operator="containsText" text="EN">
      <formula>NOT(ISERROR(SEARCH("EN",J30)))</formula>
    </cfRule>
  </conditionalFormatting>
  <conditionalFormatting sqref="J32">
    <cfRule type="containsText" dxfId="300" priority="50" operator="containsText" text="NA">
      <formula>NOT(ISERROR(SEARCH("NA",J32)))</formula>
    </cfRule>
    <cfRule type="containsText" dxfId="299" priority="51" operator="containsText" text="DD">
      <formula>NOT(ISERROR(SEARCH("DD",J32)))</formula>
    </cfRule>
    <cfRule type="containsText" dxfId="298" priority="52" operator="containsText" text="LC">
      <formula>NOT(ISERROR(SEARCH("LC",J32)))</formula>
    </cfRule>
    <cfRule type="containsText" dxfId="297" priority="53" operator="containsText" text="NT">
      <formula>NOT(ISERROR(SEARCH("NT",J32)))</formula>
    </cfRule>
    <cfRule type="containsText" dxfId="296" priority="54" operator="containsText" text="RE">
      <formula>NOT(ISERROR(SEARCH("RE",J32)))</formula>
    </cfRule>
    <cfRule type="containsText" dxfId="295" priority="55" operator="containsText" text="EN">
      <formula>NOT(ISERROR(SEARCH("EN",J32)))</formula>
    </cfRule>
  </conditionalFormatting>
  <conditionalFormatting sqref="L7:T37 L38:Q39 T38:T39">
    <cfRule type="expression" dxfId="294" priority="20" stopIfTrue="1">
      <formula>L7="?"</formula>
    </cfRule>
    <cfRule type="containsText" dxfId="293" priority="21" stopIfTrue="1" operator="containsText" text="˚">
      <formula>NOT(ISERROR(SEARCH("˚",L7)))</formula>
    </cfRule>
    <cfRule type="expression" dxfId="292" priority="22">
      <formula>$J7="RE"</formula>
    </cfRule>
    <cfRule type="expression" dxfId="291" priority="24">
      <formula>AND($J7="EN",OR(L7="Φ",L7="↓"))</formula>
    </cfRule>
    <cfRule type="expression" dxfId="290" priority="25">
      <formula>AND($J7="VU",OR(L7="Φ",L7="↓"))</formula>
    </cfRule>
    <cfRule type="expression" dxfId="289" priority="26">
      <formula>AND($J7="NT",OR(L7="Φ",L7="↓"))</formula>
    </cfRule>
    <cfRule type="expression" dxfId="288" priority="27">
      <formula>AND($J7="LC",OR(L7="Φ",L7="↓"))</formula>
    </cfRule>
    <cfRule type="expression" dxfId="287" priority="28">
      <formula>AND($J7="DD",OR(L7="Φ",L7="↓"))</formula>
    </cfRule>
    <cfRule type="expression" dxfId="286" priority="29">
      <formula>AND($J7="NA",OR(L7="Φ",L7="↓"))</formula>
    </cfRule>
    <cfRule type="expression" dxfId="285" priority="30">
      <formula>AND($J7="RE",OR(L7="•",L7="†"))</formula>
    </cfRule>
    <cfRule type="expression" dxfId="284" priority="31">
      <formula>AND($J7="CR",OR(L7="•",L7="†"))</formula>
    </cfRule>
    <cfRule type="expression" dxfId="283" priority="32">
      <formula>AND($J7="EN",OR(L7="•",L7="†"))</formula>
    </cfRule>
    <cfRule type="expression" dxfId="282" priority="33">
      <formula>AND($J7="VU",OR(L7="•",L7="†"))</formula>
    </cfRule>
    <cfRule type="expression" dxfId="281" priority="34">
      <formula>AND($J7="NT",OR(L7="•",L7="†"))</formula>
    </cfRule>
    <cfRule type="expression" dxfId="280" priority="35">
      <formula>AND($J7="LC",OR(L7="•",L7="†"))</formula>
    </cfRule>
    <cfRule type="expression" dxfId="279" priority="36">
      <formula>AND($J7="DD",OR(L7="•",L7="†"))</formula>
    </cfRule>
    <cfRule type="expression" dxfId="278" priority="37">
      <formula>AND($J7="NA",OR(L7="•",L7="†"))</formula>
    </cfRule>
  </conditionalFormatting>
  <conditionalFormatting sqref="L8">
    <cfRule type="expression" dxfId="277" priority="23">
      <formula>AND($J8="CR",OR(L8="Φ",L8="↓"))</formula>
    </cfRule>
  </conditionalFormatting>
  <conditionalFormatting sqref="R38:S39">
    <cfRule type="expression" dxfId="276" priority="2" stopIfTrue="1">
      <formula>R38="?"</formula>
    </cfRule>
    <cfRule type="containsText" dxfId="275" priority="3" stopIfTrue="1" operator="containsText" text="˚">
      <formula>NOT(ISERROR(SEARCH("˚",R38)))</formula>
    </cfRule>
    <cfRule type="expression" dxfId="274" priority="4">
      <formula>$J38="RE"</formula>
    </cfRule>
    <cfRule type="expression" dxfId="273" priority="5">
      <formula>AND($J38="EN",OR(R38="Φ",R38="↓"))</formula>
    </cfRule>
    <cfRule type="expression" dxfId="272" priority="6">
      <formula>AND($J38="VU",OR(R38="Φ",R38="↓"))</formula>
    </cfRule>
    <cfRule type="expression" dxfId="271" priority="7">
      <formula>AND($J38="NT",OR(R38="Φ",R38="↓"))</formula>
    </cfRule>
    <cfRule type="expression" dxfId="270" priority="8">
      <formula>AND($J38="LC",OR(R38="Φ",R38="↓"))</formula>
    </cfRule>
    <cfRule type="expression" dxfId="269" priority="9">
      <formula>AND($J38="DD",OR(R38="Φ",R38="↓"))</formula>
    </cfRule>
    <cfRule type="expression" dxfId="268" priority="10">
      <formula>AND($J38="NA",OR(R38="Φ",R38="↓"))</formula>
    </cfRule>
    <cfRule type="expression" dxfId="267" priority="11">
      <formula>AND($J38="RE",OR(R38="•",R38="†"))</formula>
    </cfRule>
    <cfRule type="expression" dxfId="266" priority="12">
      <formula>AND($J38="CR",OR(R38="•",R38="†"))</formula>
    </cfRule>
    <cfRule type="expression" dxfId="265" priority="13">
      <formula>AND($J38="EN",OR(R38="•",R38="†"))</formula>
    </cfRule>
    <cfRule type="expression" dxfId="264" priority="14">
      <formula>AND($J38="VU",OR(R38="•",R38="†"))</formula>
    </cfRule>
    <cfRule type="expression" dxfId="263" priority="15">
      <formula>AND($J38="NT",OR(R38="•",R38="†"))</formula>
    </cfRule>
    <cfRule type="expression" dxfId="262" priority="16">
      <formula>AND($J38="LC",OR(R38="•",R38="†"))</formula>
    </cfRule>
    <cfRule type="expression" dxfId="261" priority="17">
      <formula>AND($J38="DD",OR(R38="•",R38="†"))</formula>
    </cfRule>
    <cfRule type="expression" dxfId="260" priority="18">
      <formula>AND($J38="NA",OR(R38="•",R38="†"))</formula>
    </cfRule>
  </conditionalFormatting>
  <printOptions horizontalCentered="1"/>
  <pageMargins left="0" right="0" top="0" bottom="0" header="0" footer="0.51181102362204722"/>
  <pageSetup paperSize="9" scale="28" orientation="landscape" r:id="rId1"/>
  <headerFooter>
    <oddFooter>&amp;C&amp;"Calibri,Normal"&amp;K6C6C6CODONAT Grand Est (coord.), 2022 - Liste rouge des Reptiles et Amphibiens du Grand Est (V1.0)   -   &amp;P / &amp;N</oddFooter>
  </headerFooter>
  <extLst>
    <ext xmlns:x14="http://schemas.microsoft.com/office/spreadsheetml/2009/9/main" uri="{78C0D931-6437-407d-A8EE-F0AAD7539E65}">
      <x14:conditionalFormattings>
        <x14:conditionalFormatting xmlns:xm="http://schemas.microsoft.com/office/excel/2006/main">
          <x14:cfRule type="containsText" priority="19" stopIfTrue="1" operator="containsText" id="{711DED8A-76C4-104E-ABF1-EAB26CD325D8}">
            <xm:f>NOT(ISERROR(SEARCH("-",L7)))</xm:f>
            <xm:f>"-"</xm:f>
            <x14:dxf>
              <font>
                <color theme="1" tint="0.499984740745262"/>
              </font>
              <fill>
                <patternFill>
                  <bgColor theme="0"/>
                </patternFill>
              </fill>
            </x14:dxf>
          </x14:cfRule>
          <xm:sqref>L7:T37 L38:Q39 T38:T39</xm:sqref>
        </x14:conditionalFormatting>
        <x14:conditionalFormatting xmlns:xm="http://schemas.microsoft.com/office/excel/2006/main">
          <x14:cfRule type="containsText" priority="1" stopIfTrue="1" operator="containsText" id="{BE071B0E-FD04-4301-8124-7D28573EC053}">
            <xm:f>NOT(ISERROR(SEARCH("-",R38)))</xm:f>
            <xm:f>"-"</xm:f>
            <x14:dxf>
              <font>
                <color theme="1" tint="0.499984740745262"/>
              </font>
              <fill>
                <patternFill>
                  <bgColor theme="0"/>
                </patternFill>
              </fill>
            </x14:dxf>
          </x14:cfRule>
          <xm:sqref>R38:S39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BZ1048525"/>
  <sheetViews>
    <sheetView zoomScaleNormal="100" zoomScaleSheetLayoutView="100" workbookViewId="0">
      <pane ySplit="10680" topLeftCell="A10"/>
      <selection activeCell="B3" sqref="B3"/>
      <selection pane="bottomLeft" activeCell="R18" sqref="R18:S19"/>
    </sheetView>
  </sheetViews>
  <sheetFormatPr baseColWidth="10" defaultColWidth="10.83203125" defaultRowHeight="30" customHeight="1"/>
  <cols>
    <col min="1" max="2" width="12.6640625" style="49" customWidth="1"/>
    <col min="3" max="3" width="18.83203125" style="49" customWidth="1"/>
    <col min="4" max="4" width="35.83203125" style="49" customWidth="1"/>
    <col min="5" max="5" width="21.33203125" style="49" customWidth="1"/>
    <col min="6" max="6" width="44.5" style="49" customWidth="1"/>
    <col min="7" max="7" width="15.33203125" style="49" customWidth="1"/>
    <col min="8" max="8" width="22.5" style="49" customWidth="1"/>
    <col min="9" max="9" width="79.5" style="49" customWidth="1"/>
    <col min="10" max="10" width="15.33203125" style="49" hidden="1" customWidth="1"/>
    <col min="11" max="11" width="4.83203125" style="49" customWidth="1"/>
    <col min="12" max="20" width="13.83203125" style="49" customWidth="1"/>
    <col min="21" max="21" width="4.83203125" style="49" customWidth="1"/>
    <col min="22" max="24" width="10.83203125" style="49" customWidth="1"/>
    <col min="25" max="27" width="70.83203125" style="49" customWidth="1"/>
    <col min="28" max="16384" width="10.83203125" style="49"/>
  </cols>
  <sheetData>
    <row r="1" spans="1:78" s="4" customFormat="1" ht="70" customHeight="1">
      <c r="A1" s="1"/>
      <c r="B1" s="1" t="s">
        <v>36</v>
      </c>
      <c r="C1" s="1"/>
      <c r="D1" s="1"/>
      <c r="E1" s="3"/>
      <c r="F1" s="3"/>
      <c r="G1" s="3"/>
      <c r="H1" s="3"/>
      <c r="I1" s="3"/>
      <c r="J1" s="3" t="s">
        <v>56</v>
      </c>
      <c r="K1" s="3"/>
      <c r="L1" s="3"/>
      <c r="M1" s="3"/>
      <c r="N1" s="3"/>
      <c r="O1" s="3"/>
      <c r="P1" s="3"/>
      <c r="Q1" s="3"/>
      <c r="R1" s="3"/>
      <c r="S1" s="3"/>
      <c r="T1" s="3"/>
      <c r="U1" s="3"/>
      <c r="V1" s="3"/>
      <c r="W1" s="3"/>
      <c r="X1" s="3"/>
      <c r="Y1" s="3"/>
      <c r="Z1" s="3"/>
      <c r="AA1" s="13"/>
      <c r="AB1" s="7"/>
      <c r="BC1" s="14"/>
      <c r="BD1" s="14"/>
      <c r="BE1" s="14"/>
      <c r="BF1" s="14"/>
      <c r="BG1" s="14"/>
      <c r="BH1" s="14"/>
      <c r="BI1" s="14"/>
      <c r="BJ1" s="14"/>
      <c r="BK1" s="14"/>
      <c r="BL1" s="14"/>
      <c r="BO1" s="14"/>
      <c r="BP1" s="14"/>
      <c r="BQ1" s="14"/>
      <c r="BR1" s="14"/>
      <c r="BS1" s="14"/>
      <c r="BT1" s="14"/>
      <c r="BU1" s="14"/>
      <c r="BV1" s="14"/>
      <c r="BW1" s="14"/>
      <c r="BX1" s="14"/>
      <c r="BY1" s="14"/>
      <c r="BZ1" s="14"/>
    </row>
    <row r="2" spans="1:78" s="7" customFormat="1" ht="70" customHeight="1">
      <c r="A2" s="6"/>
      <c r="B2" s="6" t="s">
        <v>210</v>
      </c>
      <c r="C2" s="6"/>
      <c r="D2" s="6"/>
      <c r="E2" s="5"/>
      <c r="F2" s="5"/>
      <c r="G2" s="5"/>
      <c r="H2" s="5"/>
      <c r="I2" s="5"/>
      <c r="J2" s="5"/>
      <c r="K2" s="5"/>
      <c r="L2" s="5"/>
      <c r="M2" s="5"/>
      <c r="N2" s="5"/>
      <c r="O2" s="5"/>
      <c r="P2" s="5"/>
      <c r="Q2" s="5"/>
      <c r="R2" s="5"/>
      <c r="S2" s="5"/>
      <c r="T2" s="5"/>
      <c r="U2" s="5"/>
      <c r="V2" s="5"/>
      <c r="W2" s="5"/>
      <c r="X2" s="5"/>
      <c r="Y2" s="5"/>
      <c r="Z2" s="5"/>
      <c r="AA2" s="5"/>
      <c r="BC2" s="16"/>
      <c r="BD2" s="16"/>
      <c r="BE2" s="16"/>
      <c r="BF2" s="16"/>
      <c r="BG2" s="16"/>
      <c r="BH2" s="16"/>
      <c r="BI2" s="16"/>
      <c r="BJ2" s="16"/>
      <c r="BK2" s="16"/>
      <c r="BL2" s="16"/>
      <c r="BO2" s="16"/>
      <c r="BP2" s="16"/>
      <c r="BQ2" s="16"/>
      <c r="BR2" s="16"/>
      <c r="BS2" s="16"/>
      <c r="BT2" s="16"/>
      <c r="BU2" s="16"/>
      <c r="BV2" s="16"/>
      <c r="BW2" s="16"/>
      <c r="BX2" s="16"/>
      <c r="BY2" s="16"/>
      <c r="BZ2" s="16"/>
    </row>
    <row r="3" spans="1:78" s="179" customFormat="1" ht="20" customHeight="1">
      <c r="A3" s="80"/>
      <c r="B3" s="106" t="s">
        <v>286</v>
      </c>
      <c r="C3" s="106"/>
      <c r="D3" s="80"/>
      <c r="E3" s="80"/>
      <c r="F3" s="80"/>
      <c r="G3" s="80"/>
      <c r="H3" s="80"/>
      <c r="I3" s="80"/>
      <c r="J3" s="80"/>
      <c r="K3" s="80"/>
      <c r="L3" s="80"/>
      <c r="M3" s="80"/>
      <c r="N3" s="80"/>
      <c r="O3" s="80"/>
      <c r="P3" s="80"/>
      <c r="Q3" s="80"/>
      <c r="R3" s="80"/>
      <c r="S3" s="80"/>
      <c r="T3" s="80"/>
      <c r="U3" s="80"/>
      <c r="V3" s="80"/>
      <c r="W3" s="80"/>
      <c r="X3" s="80"/>
      <c r="Y3" s="80"/>
    </row>
    <row r="4" spans="1:78" s="18" customFormat="1" ht="70" customHeight="1" thickBot="1">
      <c r="A4" s="19"/>
      <c r="B4" s="17" t="s">
        <v>208</v>
      </c>
      <c r="C4" s="17"/>
      <c r="D4" s="20"/>
      <c r="E4" s="19"/>
      <c r="F4" s="19"/>
      <c r="G4" s="19"/>
      <c r="H4" s="19"/>
      <c r="I4" s="19"/>
      <c r="J4" s="19"/>
      <c r="K4" s="19"/>
      <c r="L4" s="19"/>
      <c r="M4" s="19"/>
      <c r="N4" s="19"/>
      <c r="O4" s="19"/>
      <c r="P4" s="19"/>
      <c r="Q4" s="19"/>
      <c r="R4" s="19"/>
      <c r="S4" s="19"/>
      <c r="T4" s="19"/>
      <c r="U4" s="19"/>
      <c r="V4" s="19"/>
      <c r="W4" s="19"/>
      <c r="X4" s="19"/>
      <c r="Y4" s="19"/>
      <c r="Z4" s="19"/>
      <c r="AA4" s="19"/>
    </row>
    <row r="5" spans="1:78" s="21" customFormat="1" ht="67" customHeight="1" thickBot="1">
      <c r="A5" s="295" t="s">
        <v>38</v>
      </c>
      <c r="B5" s="296"/>
      <c r="C5" s="296"/>
      <c r="D5" s="295" t="s">
        <v>38</v>
      </c>
      <c r="E5" s="296"/>
      <c r="F5" s="298"/>
      <c r="G5" s="22" t="s">
        <v>35</v>
      </c>
      <c r="H5" s="23"/>
      <c r="I5" s="23"/>
      <c r="J5" s="24"/>
      <c r="K5" s="25"/>
      <c r="L5" s="26" t="s">
        <v>188</v>
      </c>
      <c r="M5" s="27"/>
      <c r="N5" s="27"/>
      <c r="O5" s="27"/>
      <c r="P5" s="27"/>
      <c r="Q5" s="27"/>
      <c r="R5" s="27"/>
      <c r="S5" s="27"/>
      <c r="T5" s="28"/>
      <c r="U5" s="25"/>
      <c r="V5" s="319" t="s">
        <v>34</v>
      </c>
      <c r="W5" s="320"/>
      <c r="X5" s="321"/>
      <c r="Y5" s="29"/>
      <c r="Z5" s="29"/>
      <c r="AA5" s="29"/>
    </row>
    <row r="6" spans="1:78" s="40" customFormat="1" ht="138" customHeight="1" thickBot="1">
      <c r="A6" s="30" t="s">
        <v>32</v>
      </c>
      <c r="B6" s="30" t="s">
        <v>53</v>
      </c>
      <c r="C6" s="31" t="s">
        <v>33</v>
      </c>
      <c r="D6" s="31" t="s">
        <v>37</v>
      </c>
      <c r="E6" s="31" t="s">
        <v>31</v>
      </c>
      <c r="F6" s="31" t="s">
        <v>30</v>
      </c>
      <c r="G6" s="32" t="s">
        <v>29</v>
      </c>
      <c r="H6" s="33" t="s">
        <v>28</v>
      </c>
      <c r="I6" s="33" t="s">
        <v>27</v>
      </c>
      <c r="J6" s="34" t="s">
        <v>26</v>
      </c>
      <c r="K6" s="35"/>
      <c r="L6" s="36" t="s">
        <v>25</v>
      </c>
      <c r="M6" s="36" t="s">
        <v>24</v>
      </c>
      <c r="N6" s="59" t="s">
        <v>23</v>
      </c>
      <c r="O6" s="60" t="s">
        <v>22</v>
      </c>
      <c r="P6" s="36" t="s">
        <v>21</v>
      </c>
      <c r="Q6" s="59" t="s">
        <v>20</v>
      </c>
      <c r="R6" s="62" t="s">
        <v>19</v>
      </c>
      <c r="S6" s="61" t="s">
        <v>18</v>
      </c>
      <c r="T6" s="36" t="s">
        <v>17</v>
      </c>
      <c r="U6" s="35"/>
      <c r="V6" s="37" t="s">
        <v>16</v>
      </c>
      <c r="W6" s="37" t="s">
        <v>15</v>
      </c>
      <c r="X6" s="38" t="s">
        <v>14</v>
      </c>
      <c r="Y6" s="39"/>
      <c r="Z6" s="39"/>
      <c r="AA6" s="39"/>
    </row>
    <row r="7" spans="1:78" s="10" customFormat="1" ht="50" customHeight="1" thickBot="1">
      <c r="A7" s="63">
        <v>77381</v>
      </c>
      <c r="B7" s="63">
        <v>910</v>
      </c>
      <c r="C7" s="64" t="s">
        <v>66</v>
      </c>
      <c r="D7" s="65" t="s">
        <v>99</v>
      </c>
      <c r="E7" s="64" t="s">
        <v>3</v>
      </c>
      <c r="F7" s="66" t="s">
        <v>137</v>
      </c>
      <c r="G7" s="69" t="s">
        <v>48</v>
      </c>
      <c r="H7" s="67"/>
      <c r="I7" s="68" t="s">
        <v>160</v>
      </c>
      <c r="J7" s="42" t="s">
        <v>6</v>
      </c>
      <c r="K7" s="19"/>
      <c r="L7" s="43" t="s">
        <v>4</v>
      </c>
      <c r="M7" s="44" t="s">
        <v>4</v>
      </c>
      <c r="N7" s="45" t="s">
        <v>4</v>
      </c>
      <c r="O7" s="43" t="s">
        <v>4</v>
      </c>
      <c r="P7" s="44" t="s">
        <v>153</v>
      </c>
      <c r="Q7" s="45" t="s">
        <v>153</v>
      </c>
      <c r="R7" s="46" t="s">
        <v>153</v>
      </c>
      <c r="S7" s="43" t="s">
        <v>153</v>
      </c>
      <c r="T7" s="47" t="s">
        <v>4</v>
      </c>
      <c r="U7" s="19"/>
      <c r="V7" s="48" t="s">
        <v>0</v>
      </c>
      <c r="W7" s="48" t="s">
        <v>1</v>
      </c>
      <c r="X7" s="48" t="s">
        <v>1</v>
      </c>
      <c r="Y7" s="9"/>
      <c r="Z7" s="9"/>
      <c r="AA7" s="9"/>
    </row>
    <row r="8" spans="1:78" s="10" customFormat="1" ht="50" customHeight="1" thickBot="1">
      <c r="A8" s="63">
        <v>77424</v>
      </c>
      <c r="B8" s="63">
        <v>913</v>
      </c>
      <c r="C8" s="64" t="s">
        <v>66</v>
      </c>
      <c r="D8" s="65" t="s">
        <v>100</v>
      </c>
      <c r="E8" s="64" t="s">
        <v>101</v>
      </c>
      <c r="F8" s="66" t="s">
        <v>138</v>
      </c>
      <c r="G8" s="41" t="s">
        <v>45</v>
      </c>
      <c r="H8" s="67"/>
      <c r="I8" s="68" t="s">
        <v>176</v>
      </c>
      <c r="J8" s="42" t="s">
        <v>6</v>
      </c>
      <c r="K8" s="19"/>
      <c r="L8" s="43" t="s">
        <v>2</v>
      </c>
      <c r="M8" s="44" t="s">
        <v>2</v>
      </c>
      <c r="N8" s="45" t="s">
        <v>2</v>
      </c>
      <c r="O8" s="43" t="s">
        <v>2</v>
      </c>
      <c r="P8" s="44" t="s">
        <v>2</v>
      </c>
      <c r="Q8" s="45" t="s">
        <v>2</v>
      </c>
      <c r="R8" s="46" t="s">
        <v>2</v>
      </c>
      <c r="S8" s="43" t="s">
        <v>2</v>
      </c>
      <c r="T8" s="47" t="s">
        <v>5</v>
      </c>
      <c r="U8" s="19"/>
      <c r="V8" s="48" t="s">
        <v>6</v>
      </c>
      <c r="W8" s="48" t="s">
        <v>49</v>
      </c>
      <c r="X8" s="48" t="s">
        <v>0</v>
      </c>
      <c r="Y8" s="9"/>
      <c r="Z8" s="9"/>
      <c r="AA8" s="9"/>
    </row>
    <row r="9" spans="1:78" s="10" customFormat="1" ht="50" customHeight="1" thickBot="1">
      <c r="A9" s="63">
        <v>77600</v>
      </c>
      <c r="B9" s="63">
        <v>1130</v>
      </c>
      <c r="C9" s="64" t="s">
        <v>67</v>
      </c>
      <c r="D9" s="65" t="s">
        <v>102</v>
      </c>
      <c r="E9" s="64" t="s">
        <v>10</v>
      </c>
      <c r="F9" s="66" t="s">
        <v>139</v>
      </c>
      <c r="G9" s="41" t="s">
        <v>1</v>
      </c>
      <c r="H9" s="67" t="s">
        <v>165</v>
      </c>
      <c r="I9" s="68" t="s">
        <v>185</v>
      </c>
      <c r="J9" s="42" t="s">
        <v>1</v>
      </c>
      <c r="K9" s="19"/>
      <c r="L9" s="43" t="s">
        <v>2</v>
      </c>
      <c r="M9" s="44" t="s">
        <v>2</v>
      </c>
      <c r="N9" s="45" t="s">
        <v>2</v>
      </c>
      <c r="O9" s="43" t="s">
        <v>4</v>
      </c>
      <c r="P9" s="44" t="s">
        <v>2</v>
      </c>
      <c r="Q9" s="45" t="s">
        <v>2</v>
      </c>
      <c r="R9" s="46" t="s">
        <v>2</v>
      </c>
      <c r="S9" s="43" t="s">
        <v>2</v>
      </c>
      <c r="T9" s="47" t="s">
        <v>2</v>
      </c>
      <c r="U9" s="19"/>
      <c r="V9" s="48" t="s">
        <v>1</v>
      </c>
      <c r="W9" s="48" t="s">
        <v>0</v>
      </c>
      <c r="X9" s="48" t="s">
        <v>0</v>
      </c>
      <c r="Y9" s="9"/>
      <c r="Z9" s="9"/>
      <c r="AA9" s="9"/>
    </row>
    <row r="10" spans="1:78" s="10" customFormat="1" ht="50" customHeight="1" thickBot="1">
      <c r="A10" s="63">
        <v>77619</v>
      </c>
      <c r="B10" s="63">
        <v>1140</v>
      </c>
      <c r="C10" s="64" t="s">
        <v>67</v>
      </c>
      <c r="D10" s="65" t="s">
        <v>103</v>
      </c>
      <c r="E10" s="64" t="s">
        <v>104</v>
      </c>
      <c r="F10" s="66" t="s">
        <v>140</v>
      </c>
      <c r="G10" s="41" t="s">
        <v>8</v>
      </c>
      <c r="H10" s="67" t="s">
        <v>169</v>
      </c>
      <c r="I10" s="68" t="s">
        <v>186</v>
      </c>
      <c r="J10" s="42" t="s">
        <v>8</v>
      </c>
      <c r="K10" s="19"/>
      <c r="L10" s="43" t="s">
        <v>2</v>
      </c>
      <c r="M10" s="44" t="s">
        <v>2</v>
      </c>
      <c r="N10" s="45" t="s">
        <v>2</v>
      </c>
      <c r="O10" s="43" t="s">
        <v>4</v>
      </c>
      <c r="P10" s="44" t="s">
        <v>2</v>
      </c>
      <c r="Q10" s="45" t="s">
        <v>4</v>
      </c>
      <c r="R10" s="46" t="s">
        <v>2</v>
      </c>
      <c r="S10" s="43" t="s">
        <v>2</v>
      </c>
      <c r="T10" s="47" t="s">
        <v>4</v>
      </c>
      <c r="U10" s="19"/>
      <c r="V10" s="48" t="s">
        <v>0</v>
      </c>
      <c r="W10" s="48" t="s">
        <v>0</v>
      </c>
      <c r="X10" s="48" t="s">
        <v>0</v>
      </c>
      <c r="Y10" s="9"/>
      <c r="Z10" s="9"/>
      <c r="AA10" s="9"/>
    </row>
    <row r="11" spans="1:78" s="10" customFormat="1" ht="50" customHeight="1" thickBot="1">
      <c r="A11" s="63">
        <v>77756</v>
      </c>
      <c r="B11" s="63">
        <v>1170</v>
      </c>
      <c r="C11" s="64" t="s">
        <v>67</v>
      </c>
      <c r="D11" s="65" t="s">
        <v>105</v>
      </c>
      <c r="E11" s="64" t="s">
        <v>73</v>
      </c>
      <c r="F11" s="66" t="s">
        <v>141</v>
      </c>
      <c r="G11" s="41" t="s">
        <v>0</v>
      </c>
      <c r="H11" s="67"/>
      <c r="I11" s="68" t="s">
        <v>177</v>
      </c>
      <c r="J11" s="42" t="s">
        <v>0</v>
      </c>
      <c r="K11" s="19"/>
      <c r="L11" s="43" t="s">
        <v>2</v>
      </c>
      <c r="M11" s="44" t="s">
        <v>2</v>
      </c>
      <c r="N11" s="45" t="s">
        <v>2</v>
      </c>
      <c r="O11" s="43" t="s">
        <v>2</v>
      </c>
      <c r="P11" s="44" t="s">
        <v>2</v>
      </c>
      <c r="Q11" s="45" t="s">
        <v>2</v>
      </c>
      <c r="R11" s="46" t="s">
        <v>2</v>
      </c>
      <c r="S11" s="43" t="s">
        <v>2</v>
      </c>
      <c r="T11" s="47" t="s">
        <v>2</v>
      </c>
      <c r="U11" s="19"/>
      <c r="V11" s="48" t="s">
        <v>0</v>
      </c>
      <c r="W11" s="48" t="s">
        <v>0</v>
      </c>
      <c r="X11" s="48" t="s">
        <v>0</v>
      </c>
      <c r="Y11" s="9"/>
      <c r="Z11" s="9"/>
      <c r="AA11" s="9"/>
    </row>
    <row r="12" spans="1:78" s="10" customFormat="1" ht="50" customHeight="1" thickBot="1">
      <c r="A12" s="63">
        <v>79278</v>
      </c>
      <c r="B12" s="63">
        <v>1250</v>
      </c>
      <c r="C12" s="64" t="s">
        <v>67</v>
      </c>
      <c r="D12" s="65" t="s">
        <v>106</v>
      </c>
      <c r="E12" s="64" t="s">
        <v>107</v>
      </c>
      <c r="F12" s="66" t="s">
        <v>142</v>
      </c>
      <c r="G12" s="41" t="s">
        <v>0</v>
      </c>
      <c r="H12" s="67"/>
      <c r="I12" s="68" t="s">
        <v>178</v>
      </c>
      <c r="J12" s="42" t="s">
        <v>0</v>
      </c>
      <c r="K12" s="19"/>
      <c r="L12" s="43" t="s">
        <v>2</v>
      </c>
      <c r="M12" s="44" t="s">
        <v>55</v>
      </c>
      <c r="N12" s="45" t="s">
        <v>2</v>
      </c>
      <c r="O12" s="43" t="s">
        <v>2</v>
      </c>
      <c r="P12" s="44" t="s">
        <v>2</v>
      </c>
      <c r="Q12" s="45" t="s">
        <v>2</v>
      </c>
      <c r="R12" s="46" t="s">
        <v>2</v>
      </c>
      <c r="S12" s="43" t="s">
        <v>55</v>
      </c>
      <c r="T12" s="47" t="s">
        <v>55</v>
      </c>
      <c r="U12" s="19"/>
      <c r="V12" s="48" t="s">
        <v>0</v>
      </c>
      <c r="W12" s="48" t="s">
        <v>0</v>
      </c>
      <c r="X12" s="48" t="s">
        <v>0</v>
      </c>
      <c r="Y12" s="9"/>
      <c r="Z12" s="9"/>
      <c r="AA12" s="9"/>
    </row>
    <row r="13" spans="1:78" s="10" customFormat="1" ht="50" customHeight="1" thickBot="1">
      <c r="A13" s="63">
        <v>77490</v>
      </c>
      <c r="B13" s="63">
        <v>1310</v>
      </c>
      <c r="C13" s="64" t="s">
        <v>68</v>
      </c>
      <c r="D13" s="65" t="s">
        <v>108</v>
      </c>
      <c r="E13" s="64" t="s">
        <v>10</v>
      </c>
      <c r="F13" s="66" t="s">
        <v>143</v>
      </c>
      <c r="G13" s="41" t="s">
        <v>0</v>
      </c>
      <c r="H13" s="67"/>
      <c r="I13" s="68"/>
      <c r="J13" s="42" t="s">
        <v>0</v>
      </c>
      <c r="K13" s="19"/>
      <c r="L13" s="43" t="s">
        <v>2</v>
      </c>
      <c r="M13" s="44" t="s">
        <v>2</v>
      </c>
      <c r="N13" s="45" t="s">
        <v>2</v>
      </c>
      <c r="O13" s="43" t="s">
        <v>2</v>
      </c>
      <c r="P13" s="44" t="s">
        <v>2</v>
      </c>
      <c r="Q13" s="45" t="s">
        <v>2</v>
      </c>
      <c r="R13" s="46" t="s">
        <v>2</v>
      </c>
      <c r="S13" s="43" t="s">
        <v>2</v>
      </c>
      <c r="T13" s="47" t="s">
        <v>2</v>
      </c>
      <c r="U13" s="19"/>
      <c r="V13" s="48" t="s">
        <v>0</v>
      </c>
      <c r="W13" s="48" t="s">
        <v>0</v>
      </c>
      <c r="X13" s="48" t="s">
        <v>0</v>
      </c>
      <c r="Y13" s="9"/>
      <c r="Z13" s="9"/>
      <c r="AA13" s="9"/>
    </row>
    <row r="14" spans="1:78" s="10" customFormat="1" ht="50" customHeight="1" thickBot="1">
      <c r="A14" s="63">
        <v>851674</v>
      </c>
      <c r="B14" s="63">
        <v>1400</v>
      </c>
      <c r="C14" s="64" t="s">
        <v>69</v>
      </c>
      <c r="D14" s="65" t="s">
        <v>109</v>
      </c>
      <c r="E14" s="64" t="s">
        <v>110</v>
      </c>
      <c r="F14" s="66" t="s">
        <v>144</v>
      </c>
      <c r="G14" s="41" t="s">
        <v>0</v>
      </c>
      <c r="H14" s="67"/>
      <c r="I14" s="68"/>
      <c r="J14" s="42" t="s">
        <v>0</v>
      </c>
      <c r="K14" s="19"/>
      <c r="L14" s="43" t="s">
        <v>2</v>
      </c>
      <c r="M14" s="44" t="s">
        <v>2</v>
      </c>
      <c r="N14" s="45" t="s">
        <v>2</v>
      </c>
      <c r="O14" s="43" t="s">
        <v>2</v>
      </c>
      <c r="P14" s="44" t="s">
        <v>2</v>
      </c>
      <c r="Q14" s="45" t="s">
        <v>2</v>
      </c>
      <c r="R14" s="46" t="s">
        <v>2</v>
      </c>
      <c r="S14" s="43" t="s">
        <v>2</v>
      </c>
      <c r="T14" s="47" t="s">
        <v>2</v>
      </c>
      <c r="U14" s="19"/>
      <c r="V14" s="48" t="s">
        <v>0</v>
      </c>
      <c r="W14" s="48" t="s">
        <v>49</v>
      </c>
      <c r="X14" s="48" t="s">
        <v>49</v>
      </c>
      <c r="Y14" s="9"/>
      <c r="Z14" s="9"/>
      <c r="AA14" s="9"/>
    </row>
    <row r="15" spans="1:78" s="10" customFormat="1" ht="50" customHeight="1" thickBot="1">
      <c r="A15" s="63">
        <v>77955</v>
      </c>
      <c r="B15" s="63">
        <v>1440</v>
      </c>
      <c r="C15" s="64" t="s">
        <v>70</v>
      </c>
      <c r="D15" s="65" t="s">
        <v>111</v>
      </c>
      <c r="E15" s="64" t="s">
        <v>112</v>
      </c>
      <c r="F15" s="66" t="s">
        <v>145</v>
      </c>
      <c r="G15" s="41" t="s">
        <v>1</v>
      </c>
      <c r="H15" s="67" t="s">
        <v>51</v>
      </c>
      <c r="I15" s="68" t="s">
        <v>162</v>
      </c>
      <c r="J15" s="42" t="s">
        <v>1</v>
      </c>
      <c r="K15" s="19"/>
      <c r="L15" s="43" t="s">
        <v>2</v>
      </c>
      <c r="M15" s="44" t="s">
        <v>2</v>
      </c>
      <c r="N15" s="45" t="s">
        <v>2</v>
      </c>
      <c r="O15" s="43" t="s">
        <v>2</v>
      </c>
      <c r="P15" s="44" t="s">
        <v>2</v>
      </c>
      <c r="Q15" s="45" t="s">
        <v>2</v>
      </c>
      <c r="R15" s="46" t="s">
        <v>2</v>
      </c>
      <c r="S15" s="43" t="s">
        <v>2</v>
      </c>
      <c r="T15" s="47" t="s">
        <v>2</v>
      </c>
      <c r="U15" s="19"/>
      <c r="V15" s="48" t="s">
        <v>0</v>
      </c>
      <c r="W15" s="48" t="s">
        <v>0</v>
      </c>
      <c r="X15" s="48" t="s">
        <v>0</v>
      </c>
      <c r="Y15" s="9"/>
      <c r="Z15" s="9"/>
      <c r="AA15" s="9"/>
    </row>
    <row r="16" spans="1:78" s="10" customFormat="1" ht="50" customHeight="1" thickBot="1">
      <c r="A16" s="63">
        <v>77949</v>
      </c>
      <c r="B16" s="63">
        <v>1470</v>
      </c>
      <c r="C16" s="64" t="s">
        <v>70</v>
      </c>
      <c r="D16" s="65" t="s">
        <v>113</v>
      </c>
      <c r="E16" s="64" t="s">
        <v>110</v>
      </c>
      <c r="F16" s="66" t="s">
        <v>146</v>
      </c>
      <c r="G16" s="41" t="s">
        <v>0</v>
      </c>
      <c r="H16" s="67"/>
      <c r="I16" s="68" t="s">
        <v>179</v>
      </c>
      <c r="J16" s="42" t="s">
        <v>0</v>
      </c>
      <c r="K16" s="19"/>
      <c r="L16" s="43" t="s">
        <v>4</v>
      </c>
      <c r="M16" s="44" t="s">
        <v>5</v>
      </c>
      <c r="N16" s="45" t="s">
        <v>2</v>
      </c>
      <c r="O16" s="43" t="s">
        <v>4</v>
      </c>
      <c r="P16" s="44" t="s">
        <v>2</v>
      </c>
      <c r="Q16" s="45" t="s">
        <v>2</v>
      </c>
      <c r="R16" s="46" t="s">
        <v>2</v>
      </c>
      <c r="S16" s="43" t="s">
        <v>4</v>
      </c>
      <c r="T16" s="47" t="s">
        <v>4</v>
      </c>
      <c r="U16" s="19"/>
      <c r="V16" s="48" t="s">
        <v>0</v>
      </c>
      <c r="W16" s="48" t="s">
        <v>0</v>
      </c>
      <c r="X16" s="48" t="s">
        <v>0</v>
      </c>
      <c r="Y16" s="9"/>
      <c r="Z16" s="9"/>
      <c r="AA16" s="9"/>
    </row>
    <row r="17" spans="1:27" s="10" customFormat="1" ht="50" customHeight="1" thickBot="1">
      <c r="A17" s="63">
        <v>444446</v>
      </c>
      <c r="B17" s="63">
        <v>1490</v>
      </c>
      <c r="C17" s="64" t="s">
        <v>70</v>
      </c>
      <c r="D17" s="65" t="s">
        <v>114</v>
      </c>
      <c r="E17" s="64" t="s">
        <v>73</v>
      </c>
      <c r="F17" s="66" t="s">
        <v>147</v>
      </c>
      <c r="G17" s="41" t="s">
        <v>43</v>
      </c>
      <c r="H17" s="67"/>
      <c r="I17" s="68" t="s">
        <v>187</v>
      </c>
      <c r="J17" s="42" t="s">
        <v>43</v>
      </c>
      <c r="K17" s="19"/>
      <c r="L17" s="43" t="s">
        <v>4</v>
      </c>
      <c r="M17" s="44" t="s">
        <v>4</v>
      </c>
      <c r="N17" s="45" t="s">
        <v>4</v>
      </c>
      <c r="O17" s="43" t="s">
        <v>4</v>
      </c>
      <c r="P17" s="44" t="s">
        <v>2</v>
      </c>
      <c r="Q17" s="45" t="s">
        <v>2</v>
      </c>
      <c r="R17" s="46" t="s">
        <v>153</v>
      </c>
      <c r="S17" s="43" t="s">
        <v>4</v>
      </c>
      <c r="T17" s="47" t="s">
        <v>4</v>
      </c>
      <c r="U17" s="19"/>
      <c r="V17" s="48" t="s">
        <v>0</v>
      </c>
      <c r="W17" s="48" t="s">
        <v>0</v>
      </c>
      <c r="X17" s="48" t="s">
        <v>0</v>
      </c>
      <c r="Y17" s="9"/>
      <c r="Z17" s="9"/>
      <c r="AA17" s="9"/>
    </row>
    <row r="18" spans="1:27" s="10" customFormat="1" ht="50" customHeight="1" thickBot="1">
      <c r="A18" s="63">
        <v>78130</v>
      </c>
      <c r="B18" s="63">
        <v>1530</v>
      </c>
      <c r="C18" s="64" t="s">
        <v>71</v>
      </c>
      <c r="D18" s="65" t="s">
        <v>115</v>
      </c>
      <c r="E18" s="64" t="s">
        <v>3</v>
      </c>
      <c r="F18" s="66" t="s">
        <v>148</v>
      </c>
      <c r="G18" s="41" t="s">
        <v>8</v>
      </c>
      <c r="H18" s="67" t="s">
        <v>52</v>
      </c>
      <c r="I18" s="68" t="s">
        <v>180</v>
      </c>
      <c r="J18" s="42" t="s">
        <v>8</v>
      </c>
      <c r="K18" s="19"/>
      <c r="L18" s="43" t="s">
        <v>4</v>
      </c>
      <c r="M18" s="44" t="s">
        <v>2</v>
      </c>
      <c r="N18" s="45" t="s">
        <v>2</v>
      </c>
      <c r="O18" s="43" t="s">
        <v>4</v>
      </c>
      <c r="P18" s="44" t="s">
        <v>2</v>
      </c>
      <c r="Q18" s="45" t="s">
        <v>2</v>
      </c>
      <c r="R18" s="46" t="s">
        <v>243</v>
      </c>
      <c r="S18" s="43" t="s">
        <v>243</v>
      </c>
      <c r="T18" s="47" t="s">
        <v>5</v>
      </c>
      <c r="U18" s="19"/>
      <c r="V18" s="48" t="s">
        <v>0</v>
      </c>
      <c r="W18" s="48" t="s">
        <v>0</v>
      </c>
      <c r="X18" s="48" t="s">
        <v>0</v>
      </c>
      <c r="Y18" s="9"/>
      <c r="Z18" s="9"/>
      <c r="AA18" s="9"/>
    </row>
    <row r="19" spans="1:27" s="10" customFormat="1" ht="50" customHeight="1" thickBot="1">
      <c r="A19" s="63">
        <v>78141</v>
      </c>
      <c r="B19" s="63">
        <v>1540</v>
      </c>
      <c r="C19" s="64" t="s">
        <v>71</v>
      </c>
      <c r="D19" s="65" t="s">
        <v>116</v>
      </c>
      <c r="E19" s="64" t="s">
        <v>3</v>
      </c>
      <c r="F19" s="66" t="s">
        <v>149</v>
      </c>
      <c r="G19" s="41" t="s">
        <v>12</v>
      </c>
      <c r="H19" s="67" t="s">
        <v>52</v>
      </c>
      <c r="I19" s="68" t="s">
        <v>181</v>
      </c>
      <c r="J19" s="42" t="s">
        <v>12</v>
      </c>
      <c r="K19" s="19"/>
      <c r="L19" s="43" t="s">
        <v>2</v>
      </c>
      <c r="M19" s="44" t="s">
        <v>2</v>
      </c>
      <c r="N19" s="45" t="s">
        <v>2</v>
      </c>
      <c r="O19" s="43" t="s">
        <v>2</v>
      </c>
      <c r="P19" s="44" t="s">
        <v>2</v>
      </c>
      <c r="Q19" s="45" t="s">
        <v>4</v>
      </c>
      <c r="R19" s="46" t="s">
        <v>243</v>
      </c>
      <c r="S19" s="43" t="s">
        <v>4</v>
      </c>
      <c r="T19" s="47" t="s">
        <v>4</v>
      </c>
      <c r="U19" s="19"/>
      <c r="V19" s="48" t="s">
        <v>8</v>
      </c>
      <c r="W19" s="48" t="s">
        <v>0</v>
      </c>
      <c r="X19" s="48" t="s">
        <v>0</v>
      </c>
      <c r="Y19" s="9"/>
      <c r="Z19" s="9"/>
      <c r="AA19" s="9"/>
    </row>
    <row r="20" spans="1:27" ht="300" customHeight="1" thickBot="1">
      <c r="A20" s="50"/>
      <c r="B20" s="50"/>
      <c r="C20" s="50"/>
      <c r="D20" s="50"/>
      <c r="E20" s="50"/>
      <c r="F20" s="50"/>
      <c r="G20" s="50"/>
      <c r="H20" s="50"/>
      <c r="I20" s="50"/>
      <c r="J20" s="42"/>
      <c r="K20" s="19"/>
      <c r="L20" s="50"/>
      <c r="M20" s="50"/>
      <c r="N20" s="50"/>
      <c r="O20" s="50"/>
      <c r="P20" s="50"/>
      <c r="Q20" s="50"/>
      <c r="R20" s="50"/>
      <c r="S20" s="50"/>
      <c r="T20" s="50"/>
      <c r="U20" s="50"/>
      <c r="V20" s="50"/>
      <c r="W20" s="50"/>
      <c r="X20" s="50"/>
      <c r="Y20" s="50"/>
      <c r="Z20" s="50"/>
      <c r="AA20" s="50"/>
    </row>
    <row r="21" spans="1:27" ht="300" customHeight="1" thickBot="1">
      <c r="A21" s="50"/>
      <c r="B21" s="50"/>
      <c r="C21" s="50"/>
      <c r="D21" s="50"/>
      <c r="E21" s="50"/>
      <c r="F21" s="50"/>
      <c r="G21" s="50"/>
      <c r="H21" s="50"/>
      <c r="I21" s="50"/>
      <c r="J21" s="42"/>
      <c r="K21" s="19"/>
      <c r="L21" s="50"/>
      <c r="M21" s="50"/>
      <c r="N21" s="50"/>
      <c r="O21" s="50"/>
      <c r="P21" s="50"/>
      <c r="Q21" s="50"/>
      <c r="R21" s="50"/>
      <c r="S21" s="50"/>
      <c r="T21" s="50"/>
      <c r="U21" s="50"/>
      <c r="V21" s="50"/>
      <c r="W21" s="50"/>
      <c r="X21" s="50"/>
      <c r="Y21" s="50"/>
      <c r="Z21" s="50"/>
      <c r="AA21" s="50"/>
    </row>
    <row r="22" spans="1:27" ht="300" customHeight="1" thickBot="1">
      <c r="A22" s="50"/>
      <c r="B22" s="50"/>
      <c r="C22" s="50"/>
      <c r="D22" s="50"/>
      <c r="E22" s="50"/>
      <c r="F22" s="50"/>
      <c r="G22" s="50"/>
      <c r="H22" s="50"/>
      <c r="I22" s="50"/>
      <c r="J22" s="42"/>
      <c r="K22" s="19"/>
      <c r="L22" s="50"/>
      <c r="M22" s="50"/>
      <c r="N22" s="50"/>
      <c r="O22" s="50"/>
      <c r="P22" s="50"/>
      <c r="Q22" s="50"/>
      <c r="R22" s="50"/>
      <c r="S22" s="50"/>
      <c r="T22" s="50"/>
      <c r="U22" s="50"/>
      <c r="V22" s="50"/>
      <c r="W22" s="50"/>
      <c r="X22" s="50"/>
      <c r="Y22" s="50"/>
      <c r="Z22" s="50"/>
      <c r="AA22" s="50"/>
    </row>
    <row r="23" spans="1:27" ht="30" customHeight="1" thickBot="1">
      <c r="J23" s="188"/>
      <c r="K23" s="189"/>
    </row>
    <row r="24" spans="1:27" ht="30" customHeight="1" thickBot="1">
      <c r="J24" s="188"/>
      <c r="K24" s="189"/>
    </row>
    <row r="25" spans="1:27" ht="30" customHeight="1" thickBot="1">
      <c r="J25" s="188"/>
      <c r="K25" s="189"/>
    </row>
    <row r="26" spans="1:27" ht="30" customHeight="1" thickBot="1">
      <c r="J26" s="188"/>
      <c r="K26" s="189"/>
    </row>
    <row r="27" spans="1:27" ht="30" customHeight="1" thickBot="1">
      <c r="J27" s="188"/>
      <c r="K27" s="189"/>
    </row>
    <row r="28" spans="1:27" ht="30" customHeight="1" thickBot="1">
      <c r="J28" s="188"/>
      <c r="K28" s="189"/>
    </row>
    <row r="29" spans="1:27" ht="30" customHeight="1" thickBot="1">
      <c r="J29" s="188"/>
      <c r="K29" s="189"/>
    </row>
    <row r="30" spans="1:27" ht="30" customHeight="1" thickBot="1">
      <c r="J30" s="188"/>
      <c r="K30" s="189"/>
    </row>
    <row r="31" spans="1:27" ht="30" customHeight="1" thickBot="1">
      <c r="J31" s="188"/>
      <c r="K31" s="189"/>
    </row>
    <row r="32" spans="1:27" ht="30" customHeight="1" thickBot="1">
      <c r="J32" s="188"/>
      <c r="K32" s="189"/>
    </row>
    <row r="33" spans="10:11" ht="30" customHeight="1" thickBot="1">
      <c r="J33" s="188"/>
      <c r="K33" s="189"/>
    </row>
    <row r="34" spans="10:11" ht="30" customHeight="1" thickBot="1">
      <c r="J34" s="188"/>
      <c r="K34" s="189"/>
    </row>
    <row r="35" spans="10:11" ht="30" customHeight="1" thickBot="1">
      <c r="J35" s="188"/>
      <c r="K35" s="189"/>
    </row>
    <row r="36" spans="10:11" ht="30" customHeight="1" thickBot="1">
      <c r="J36" s="188"/>
      <c r="K36" s="189"/>
    </row>
    <row r="37" spans="10:11" ht="30" customHeight="1" thickBot="1">
      <c r="J37" s="188"/>
      <c r="K37" s="189"/>
    </row>
    <row r="38" spans="10:11" ht="30" customHeight="1" thickBot="1">
      <c r="J38" s="188"/>
      <c r="K38" s="189"/>
    </row>
    <row r="39" spans="10:11" ht="30" customHeight="1" thickBot="1">
      <c r="J39" s="188"/>
      <c r="K39" s="189"/>
    </row>
    <row r="40" spans="10:11" ht="30" customHeight="1" thickBot="1">
      <c r="J40" s="188"/>
      <c r="K40" s="189"/>
    </row>
    <row r="41" spans="10:11" ht="30" customHeight="1" thickBot="1">
      <c r="J41" s="188"/>
      <c r="K41" s="189"/>
    </row>
    <row r="42" spans="10:11" ht="30" customHeight="1" thickBot="1">
      <c r="J42" s="188"/>
      <c r="K42" s="189"/>
    </row>
    <row r="43" spans="10:11" ht="30" customHeight="1" thickBot="1">
      <c r="J43" s="188"/>
      <c r="K43" s="189"/>
    </row>
    <row r="44" spans="10:11" ht="30" customHeight="1" thickBot="1">
      <c r="J44" s="188"/>
      <c r="K44" s="189"/>
    </row>
    <row r="45" spans="10:11" ht="30" customHeight="1" thickBot="1">
      <c r="J45" s="188"/>
      <c r="K45" s="189"/>
    </row>
    <row r="46" spans="10:11" ht="30" customHeight="1" thickBot="1">
      <c r="J46" s="188"/>
      <c r="K46" s="189"/>
    </row>
    <row r="47" spans="10:11" ht="30" customHeight="1" thickBot="1">
      <c r="J47" s="188"/>
      <c r="K47" s="189"/>
    </row>
    <row r="48" spans="10:11" ht="30" customHeight="1" thickBot="1">
      <c r="J48" s="188"/>
      <c r="K48" s="189"/>
    </row>
    <row r="49" spans="10:11" ht="30" customHeight="1" thickBot="1">
      <c r="J49" s="188"/>
      <c r="K49" s="189"/>
    </row>
    <row r="50" spans="10:11" ht="30" customHeight="1" thickBot="1">
      <c r="J50" s="188"/>
      <c r="K50" s="189"/>
    </row>
    <row r="51" spans="10:11" ht="30" customHeight="1" thickBot="1">
      <c r="J51" s="188"/>
      <c r="K51" s="189"/>
    </row>
    <row r="52" spans="10:11" ht="30" customHeight="1" thickBot="1">
      <c r="J52" s="188"/>
      <c r="K52" s="189"/>
    </row>
    <row r="53" spans="10:11" ht="30" customHeight="1" thickBot="1">
      <c r="J53" s="188"/>
      <c r="K53" s="189"/>
    </row>
    <row r="54" spans="10:11" ht="30" customHeight="1" thickBot="1">
      <c r="J54" s="188"/>
      <c r="K54" s="189"/>
    </row>
    <row r="55" spans="10:11" ht="30" customHeight="1" thickBot="1">
      <c r="J55" s="188"/>
      <c r="K55" s="189"/>
    </row>
    <row r="56" spans="10:11" ht="30" customHeight="1" thickBot="1">
      <c r="J56" s="188"/>
      <c r="K56" s="189"/>
    </row>
    <row r="57" spans="10:11" ht="30" customHeight="1" thickBot="1">
      <c r="J57" s="188"/>
      <c r="K57" s="189"/>
    </row>
    <row r="58" spans="10:11" ht="30" customHeight="1" thickBot="1">
      <c r="J58" s="188"/>
      <c r="K58" s="189"/>
    </row>
    <row r="59" spans="10:11" ht="30" customHeight="1" thickBot="1">
      <c r="J59" s="188"/>
      <c r="K59" s="189"/>
    </row>
    <row r="60" spans="10:11" ht="30" customHeight="1" thickBot="1">
      <c r="J60" s="188"/>
      <c r="K60" s="189"/>
    </row>
    <row r="61" spans="10:11" ht="30" customHeight="1" thickBot="1">
      <c r="J61" s="188"/>
      <c r="K61" s="189"/>
    </row>
    <row r="62" spans="10:11" ht="30" customHeight="1" thickBot="1">
      <c r="J62" s="188"/>
      <c r="K62" s="189"/>
    </row>
    <row r="63" spans="10:11" ht="30" customHeight="1" thickBot="1">
      <c r="J63" s="188"/>
      <c r="K63" s="189"/>
    </row>
    <row r="64" spans="10:11" ht="30" customHeight="1" thickBot="1">
      <c r="J64" s="188"/>
      <c r="K64" s="189"/>
    </row>
    <row r="65" spans="10:11" ht="30" customHeight="1" thickBot="1">
      <c r="J65" s="188"/>
      <c r="K65" s="189"/>
    </row>
    <row r="66" spans="10:11" ht="30" customHeight="1" thickBot="1">
      <c r="J66" s="188"/>
      <c r="K66" s="189"/>
    </row>
    <row r="67" spans="10:11" ht="30" customHeight="1" thickBot="1">
      <c r="J67" s="188"/>
      <c r="K67" s="189"/>
    </row>
    <row r="68" spans="10:11" ht="30" customHeight="1" thickBot="1">
      <c r="J68" s="188"/>
      <c r="K68" s="189"/>
    </row>
    <row r="69" spans="10:11" ht="30" customHeight="1" thickBot="1">
      <c r="J69" s="188"/>
      <c r="K69" s="189"/>
    </row>
    <row r="70" spans="10:11" ht="30" customHeight="1" thickBot="1">
      <c r="J70" s="188"/>
      <c r="K70" s="189"/>
    </row>
    <row r="71" spans="10:11" ht="30" customHeight="1" thickBot="1">
      <c r="J71" s="188"/>
      <c r="K71" s="189"/>
    </row>
    <row r="72" spans="10:11" ht="30" customHeight="1" thickBot="1">
      <c r="J72" s="188"/>
      <c r="K72" s="189"/>
    </row>
    <row r="73" spans="10:11" ht="30" customHeight="1" thickBot="1">
      <c r="J73" s="188"/>
      <c r="K73" s="189"/>
    </row>
    <row r="74" spans="10:11" ht="30" customHeight="1" thickBot="1">
      <c r="J74" s="188"/>
      <c r="K74" s="189"/>
    </row>
    <row r="75" spans="10:11" ht="30" customHeight="1" thickBot="1">
      <c r="J75" s="188"/>
      <c r="K75" s="189"/>
    </row>
    <row r="76" spans="10:11" ht="30" customHeight="1" thickBot="1">
      <c r="J76" s="188"/>
      <c r="K76" s="189"/>
    </row>
    <row r="77" spans="10:11" ht="30" customHeight="1" thickBot="1">
      <c r="J77" s="188"/>
      <c r="K77" s="189"/>
    </row>
    <row r="78" spans="10:11" ht="30" customHeight="1" thickBot="1">
      <c r="J78" s="188"/>
      <c r="K78" s="189"/>
    </row>
    <row r="79" spans="10:11" ht="30" customHeight="1" thickBot="1">
      <c r="J79" s="188"/>
      <c r="K79" s="189"/>
    </row>
    <row r="80" spans="10:11" ht="30" customHeight="1" thickBot="1">
      <c r="J80" s="188"/>
      <c r="K80" s="189"/>
    </row>
    <row r="81" spans="10:11" ht="30" customHeight="1" thickBot="1">
      <c r="J81" s="188"/>
      <c r="K81" s="189"/>
    </row>
    <row r="82" spans="10:11" ht="30" customHeight="1" thickBot="1">
      <c r="J82" s="188"/>
      <c r="K82" s="189"/>
    </row>
    <row r="83" spans="10:11" ht="30" customHeight="1" thickBot="1">
      <c r="J83" s="188"/>
      <c r="K83" s="189"/>
    </row>
    <row r="84" spans="10:11" ht="30" customHeight="1" thickBot="1">
      <c r="J84" s="188"/>
      <c r="K84" s="189"/>
    </row>
    <row r="85" spans="10:11" ht="30" customHeight="1" thickBot="1">
      <c r="J85" s="188"/>
      <c r="K85" s="189"/>
    </row>
    <row r="86" spans="10:11" ht="30" customHeight="1" thickBot="1">
      <c r="J86" s="188"/>
      <c r="K86" s="189"/>
    </row>
    <row r="87" spans="10:11" ht="30" customHeight="1" thickBot="1">
      <c r="J87" s="188"/>
      <c r="K87" s="189"/>
    </row>
    <row r="88" spans="10:11" ht="30" customHeight="1" thickBot="1">
      <c r="J88" s="188"/>
      <c r="K88" s="189"/>
    </row>
    <row r="89" spans="10:11" ht="30" customHeight="1" thickBot="1">
      <c r="J89" s="188"/>
      <c r="K89" s="189"/>
    </row>
    <row r="90" spans="10:11" ht="30" customHeight="1" thickBot="1">
      <c r="J90" s="188"/>
      <c r="K90" s="189"/>
    </row>
    <row r="91" spans="10:11" ht="30" customHeight="1" thickBot="1">
      <c r="J91" s="188"/>
      <c r="K91" s="189"/>
    </row>
    <row r="92" spans="10:11" ht="30" customHeight="1" thickBot="1">
      <c r="J92" s="188"/>
      <c r="K92" s="189"/>
    </row>
    <row r="93" spans="10:11" ht="30" customHeight="1" thickBot="1">
      <c r="J93" s="188"/>
      <c r="K93" s="189"/>
    </row>
    <row r="94" spans="10:11" ht="30" customHeight="1" thickBot="1">
      <c r="J94" s="188"/>
      <c r="K94" s="189"/>
    </row>
    <row r="95" spans="10:11" ht="30" customHeight="1" thickBot="1">
      <c r="J95" s="188"/>
      <c r="K95" s="189"/>
    </row>
    <row r="96" spans="10:11" ht="30" customHeight="1" thickBot="1">
      <c r="J96" s="188"/>
      <c r="K96" s="189"/>
    </row>
    <row r="97" spans="10:11" ht="30" customHeight="1" thickBot="1">
      <c r="J97" s="188"/>
      <c r="K97" s="189"/>
    </row>
    <row r="98" spans="10:11" ht="30" customHeight="1" thickBot="1">
      <c r="J98" s="188"/>
      <c r="K98" s="189"/>
    </row>
    <row r="99" spans="10:11" ht="30" customHeight="1" thickBot="1">
      <c r="J99" s="188"/>
      <c r="K99" s="189"/>
    </row>
    <row r="100" spans="10:11" ht="30" customHeight="1" thickBot="1">
      <c r="J100" s="188"/>
      <c r="K100" s="189"/>
    </row>
    <row r="101" spans="10:11" ht="30" customHeight="1" thickBot="1">
      <c r="J101" s="188"/>
      <c r="K101" s="189"/>
    </row>
    <row r="102" spans="10:11" ht="30" customHeight="1" thickBot="1">
      <c r="J102" s="188"/>
      <c r="K102" s="189"/>
    </row>
    <row r="103" spans="10:11" ht="30" customHeight="1" thickBot="1">
      <c r="J103" s="188"/>
      <c r="K103" s="189"/>
    </row>
    <row r="104" spans="10:11" ht="30" customHeight="1" thickBot="1">
      <c r="J104" s="188"/>
      <c r="K104" s="189"/>
    </row>
    <row r="105" spans="10:11" ht="30" customHeight="1" thickBot="1">
      <c r="J105" s="188"/>
      <c r="K105" s="189"/>
    </row>
    <row r="106" spans="10:11" ht="30" customHeight="1" thickBot="1">
      <c r="J106" s="188"/>
      <c r="K106" s="189"/>
    </row>
    <row r="107" spans="10:11" ht="30" customHeight="1" thickBot="1">
      <c r="J107" s="188"/>
      <c r="K107" s="189"/>
    </row>
    <row r="108" spans="10:11" ht="30" customHeight="1" thickBot="1">
      <c r="J108" s="188"/>
      <c r="K108" s="189"/>
    </row>
    <row r="109" spans="10:11" ht="30" customHeight="1" thickBot="1">
      <c r="J109" s="188"/>
      <c r="K109" s="189"/>
    </row>
    <row r="110" spans="10:11" ht="30" customHeight="1" thickBot="1">
      <c r="J110" s="188"/>
      <c r="K110" s="189"/>
    </row>
    <row r="111" spans="10:11" ht="30" customHeight="1" thickBot="1">
      <c r="J111" s="188"/>
      <c r="K111" s="189"/>
    </row>
    <row r="112" spans="10:11" ht="30" customHeight="1" thickBot="1">
      <c r="J112" s="188"/>
      <c r="K112" s="189"/>
    </row>
    <row r="113" spans="10:11" ht="30" customHeight="1" thickBot="1">
      <c r="J113" s="188"/>
      <c r="K113" s="189"/>
    </row>
    <row r="114" spans="10:11" ht="30" customHeight="1" thickBot="1">
      <c r="J114" s="188"/>
      <c r="K114" s="189"/>
    </row>
    <row r="115" spans="10:11" ht="30" customHeight="1" thickBot="1">
      <c r="J115" s="188"/>
      <c r="K115" s="189"/>
    </row>
    <row r="116" spans="10:11" ht="30" customHeight="1" thickBot="1">
      <c r="J116" s="188"/>
      <c r="K116" s="189"/>
    </row>
    <row r="117" spans="10:11" ht="30" customHeight="1" thickBot="1">
      <c r="J117" s="188"/>
      <c r="K117" s="189"/>
    </row>
    <row r="118" spans="10:11" ht="30" customHeight="1" thickBot="1">
      <c r="J118" s="188"/>
      <c r="K118" s="189"/>
    </row>
    <row r="119" spans="10:11" ht="30" customHeight="1" thickBot="1">
      <c r="J119" s="188"/>
      <c r="K119" s="189"/>
    </row>
    <row r="120" spans="10:11" ht="30" customHeight="1" thickBot="1">
      <c r="J120" s="188"/>
      <c r="K120" s="189"/>
    </row>
    <row r="121" spans="10:11" ht="30" customHeight="1" thickBot="1">
      <c r="J121" s="188"/>
      <c r="K121" s="189"/>
    </row>
    <row r="122" spans="10:11" ht="30" customHeight="1" thickBot="1">
      <c r="J122" s="188"/>
      <c r="K122" s="189"/>
    </row>
    <row r="123" spans="10:11" ht="30" customHeight="1" thickBot="1">
      <c r="J123" s="188"/>
      <c r="K123" s="189"/>
    </row>
    <row r="124" spans="10:11" ht="30" customHeight="1" thickBot="1">
      <c r="J124" s="188"/>
      <c r="K124" s="189"/>
    </row>
    <row r="125" spans="10:11" ht="30" customHeight="1" thickBot="1">
      <c r="J125" s="188"/>
      <c r="K125" s="189"/>
    </row>
    <row r="126" spans="10:11" ht="30" customHeight="1" thickBot="1">
      <c r="J126" s="188"/>
      <c r="K126" s="189"/>
    </row>
    <row r="127" spans="10:11" ht="30" customHeight="1" thickBot="1">
      <c r="J127" s="188"/>
      <c r="K127" s="189"/>
    </row>
    <row r="128" spans="10:11" ht="30" customHeight="1" thickBot="1">
      <c r="J128" s="188"/>
      <c r="K128" s="189"/>
    </row>
    <row r="129" spans="10:11" ht="30" customHeight="1" thickBot="1">
      <c r="J129" s="188"/>
      <c r="K129" s="189"/>
    </row>
    <row r="130" spans="10:11" ht="30" customHeight="1" thickBot="1">
      <c r="J130" s="188"/>
      <c r="K130" s="189"/>
    </row>
    <row r="131" spans="10:11" ht="30" customHeight="1" thickBot="1">
      <c r="J131" s="188"/>
      <c r="K131" s="189"/>
    </row>
    <row r="132" spans="10:11" ht="30" customHeight="1" thickBot="1">
      <c r="J132" s="188"/>
      <c r="K132" s="189"/>
    </row>
    <row r="133" spans="10:11" ht="30" customHeight="1" thickBot="1">
      <c r="J133" s="188"/>
      <c r="K133" s="189"/>
    </row>
    <row r="134" spans="10:11" ht="30" customHeight="1" thickBot="1">
      <c r="J134" s="188"/>
      <c r="K134" s="189"/>
    </row>
    <row r="135" spans="10:11" ht="30" customHeight="1" thickBot="1">
      <c r="J135" s="188"/>
      <c r="K135" s="189"/>
    </row>
    <row r="136" spans="10:11" ht="30" customHeight="1" thickBot="1">
      <c r="J136" s="188"/>
      <c r="K136" s="189"/>
    </row>
    <row r="137" spans="10:11" ht="30" customHeight="1" thickBot="1">
      <c r="J137" s="188"/>
      <c r="K137" s="189"/>
    </row>
    <row r="138" spans="10:11" ht="30" customHeight="1" thickBot="1">
      <c r="J138" s="188"/>
      <c r="K138" s="189"/>
    </row>
    <row r="139" spans="10:11" ht="30" customHeight="1" thickBot="1">
      <c r="J139" s="188"/>
      <c r="K139" s="189"/>
    </row>
    <row r="140" spans="10:11" ht="30" customHeight="1" thickBot="1">
      <c r="J140" s="188"/>
      <c r="K140" s="189"/>
    </row>
    <row r="141" spans="10:11" ht="30" customHeight="1" thickBot="1">
      <c r="J141" s="188"/>
      <c r="K141" s="189"/>
    </row>
    <row r="142" spans="10:11" ht="30" customHeight="1" thickBot="1">
      <c r="J142" s="188"/>
      <c r="K142" s="189"/>
    </row>
    <row r="143" spans="10:11" ht="30" customHeight="1" thickBot="1">
      <c r="J143" s="188"/>
      <c r="K143" s="189"/>
    </row>
    <row r="144" spans="10:11" ht="30" customHeight="1" thickBot="1">
      <c r="J144" s="188"/>
      <c r="K144" s="189"/>
    </row>
    <row r="145" spans="10:11" ht="30" customHeight="1" thickBot="1">
      <c r="J145" s="188"/>
      <c r="K145" s="189"/>
    </row>
    <row r="146" spans="10:11" ht="30" customHeight="1" thickBot="1">
      <c r="J146" s="188"/>
      <c r="K146" s="189"/>
    </row>
    <row r="147" spans="10:11" ht="30" customHeight="1" thickBot="1">
      <c r="J147" s="188"/>
      <c r="K147" s="189"/>
    </row>
    <row r="148" spans="10:11" ht="30" customHeight="1" thickBot="1">
      <c r="J148" s="188"/>
      <c r="K148" s="189"/>
    </row>
    <row r="149" spans="10:11" ht="30" customHeight="1" thickBot="1">
      <c r="J149" s="188"/>
      <c r="K149" s="189"/>
    </row>
    <row r="150" spans="10:11" ht="30" customHeight="1" thickBot="1">
      <c r="J150" s="188"/>
      <c r="K150" s="189"/>
    </row>
    <row r="151" spans="10:11" ht="30" customHeight="1" thickBot="1">
      <c r="J151" s="188"/>
      <c r="K151" s="189"/>
    </row>
    <row r="152" spans="10:11" ht="30" customHeight="1" thickBot="1">
      <c r="J152" s="188"/>
      <c r="K152" s="189"/>
    </row>
    <row r="153" spans="10:11" ht="30" customHeight="1" thickBot="1">
      <c r="J153" s="188"/>
      <c r="K153" s="189"/>
    </row>
    <row r="154" spans="10:11" ht="30" customHeight="1" thickBot="1">
      <c r="J154" s="188"/>
      <c r="K154" s="189"/>
    </row>
    <row r="155" spans="10:11" ht="30" customHeight="1" thickBot="1">
      <c r="J155" s="188"/>
      <c r="K155" s="189"/>
    </row>
    <row r="156" spans="10:11" ht="30" customHeight="1" thickBot="1">
      <c r="J156" s="188"/>
      <c r="K156" s="189"/>
    </row>
    <row r="157" spans="10:11" ht="30" customHeight="1" thickBot="1">
      <c r="J157" s="188"/>
      <c r="K157" s="189"/>
    </row>
    <row r="158" spans="10:11" ht="30" customHeight="1" thickBot="1">
      <c r="J158" s="188"/>
      <c r="K158" s="189"/>
    </row>
    <row r="159" spans="10:11" ht="30" customHeight="1" thickBot="1">
      <c r="J159" s="188"/>
      <c r="K159" s="189"/>
    </row>
    <row r="160" spans="10:11" ht="30" customHeight="1" thickBot="1">
      <c r="J160" s="188"/>
      <c r="K160" s="189"/>
    </row>
    <row r="161" spans="10:11" ht="30" customHeight="1" thickBot="1">
      <c r="J161" s="188"/>
      <c r="K161" s="189"/>
    </row>
    <row r="162" spans="10:11" ht="30" customHeight="1" thickBot="1">
      <c r="J162" s="188"/>
      <c r="K162" s="189"/>
    </row>
    <row r="163" spans="10:11" ht="30" customHeight="1" thickBot="1">
      <c r="J163" s="188"/>
      <c r="K163" s="189"/>
    </row>
    <row r="164" spans="10:11" ht="30" customHeight="1" thickBot="1">
      <c r="J164" s="188"/>
      <c r="K164" s="189"/>
    </row>
    <row r="165" spans="10:11" ht="30" customHeight="1" thickBot="1">
      <c r="J165" s="188"/>
      <c r="K165" s="189"/>
    </row>
    <row r="166" spans="10:11" ht="30" customHeight="1" thickBot="1">
      <c r="J166" s="188"/>
      <c r="K166" s="189"/>
    </row>
    <row r="167" spans="10:11" ht="30" customHeight="1" thickBot="1">
      <c r="J167" s="188"/>
      <c r="K167" s="189"/>
    </row>
    <row r="168" spans="10:11" ht="30" customHeight="1" thickBot="1">
      <c r="J168" s="188"/>
      <c r="K168" s="189"/>
    </row>
    <row r="169" spans="10:11" ht="30" customHeight="1" thickBot="1">
      <c r="J169" s="188"/>
      <c r="K169" s="189"/>
    </row>
    <row r="170" spans="10:11" ht="30" customHeight="1" thickBot="1">
      <c r="J170" s="188"/>
      <c r="K170" s="189"/>
    </row>
    <row r="171" spans="10:11" ht="30" customHeight="1" thickBot="1">
      <c r="J171" s="188"/>
      <c r="K171" s="189"/>
    </row>
    <row r="172" spans="10:11" ht="30" customHeight="1" thickBot="1">
      <c r="J172" s="188"/>
      <c r="K172" s="189"/>
    </row>
    <row r="173" spans="10:11" ht="30" customHeight="1" thickBot="1">
      <c r="J173" s="188"/>
      <c r="K173" s="189"/>
    </row>
    <row r="174" spans="10:11" ht="30" customHeight="1" thickBot="1">
      <c r="J174" s="188"/>
      <c r="K174" s="189"/>
    </row>
    <row r="175" spans="10:11" ht="30" customHeight="1" thickBot="1">
      <c r="J175" s="188"/>
      <c r="K175" s="189"/>
    </row>
    <row r="176" spans="10:11" ht="30" customHeight="1" thickBot="1">
      <c r="J176" s="188"/>
      <c r="K176" s="189"/>
    </row>
    <row r="177" spans="10:11" ht="30" customHeight="1" thickBot="1">
      <c r="J177" s="188"/>
      <c r="K177" s="189"/>
    </row>
    <row r="178" spans="10:11" ht="30" customHeight="1" thickBot="1">
      <c r="J178" s="188"/>
      <c r="K178" s="189"/>
    </row>
    <row r="179" spans="10:11" ht="30" customHeight="1" thickBot="1">
      <c r="J179" s="188"/>
      <c r="K179" s="189"/>
    </row>
    <row r="180" spans="10:11" ht="30" customHeight="1" thickBot="1">
      <c r="J180" s="188"/>
      <c r="K180" s="189"/>
    </row>
    <row r="181" spans="10:11" ht="30" customHeight="1" thickBot="1">
      <c r="J181" s="188"/>
      <c r="K181" s="189"/>
    </row>
    <row r="182" spans="10:11" ht="30" customHeight="1" thickBot="1">
      <c r="J182" s="188"/>
      <c r="K182" s="189"/>
    </row>
    <row r="183" spans="10:11" ht="30" customHeight="1" thickBot="1">
      <c r="J183" s="188"/>
      <c r="K183" s="189"/>
    </row>
    <row r="184" spans="10:11" ht="30" customHeight="1" thickBot="1">
      <c r="J184" s="188"/>
      <c r="K184" s="189"/>
    </row>
    <row r="185" spans="10:11" ht="30" customHeight="1" thickBot="1">
      <c r="J185" s="188"/>
      <c r="K185" s="189"/>
    </row>
    <row r="1048525" spans="9:9" ht="30" customHeight="1">
      <c r="I1048525" s="187"/>
    </row>
  </sheetData>
  <autoFilter ref="A6:X6" xr:uid="{00000000-0009-0000-0000-000002000000}"/>
  <mergeCells count="1">
    <mergeCell ref="V5:X5"/>
  </mergeCells>
  <conditionalFormatting sqref="G7:G19 V7:X19 J7:J19">
    <cfRule type="containsText" dxfId="257" priority="220" operator="containsText" text="CR">
      <formula>NOT(ISERROR(SEARCH("CR",G7)))</formula>
    </cfRule>
    <cfRule type="containsText" dxfId="256" priority="222" operator="containsText" text="VU">
      <formula>NOT(ISERROR(SEARCH("VU",G7)))</formula>
    </cfRule>
  </conditionalFormatting>
  <conditionalFormatting sqref="G7:G19 J7:J19">
    <cfRule type="containsText" dxfId="255" priority="221" operator="containsText" text="VU">
      <formula>NOT(ISERROR(SEARCH("VU",G7)))</formula>
    </cfRule>
  </conditionalFormatting>
  <conditionalFormatting sqref="G7:G19 V7:X19 J7:J19">
    <cfRule type="containsText" dxfId="254" priority="214" operator="containsText" text="NA">
      <formula>NOT(ISERROR(SEARCH("NA",G7)))</formula>
    </cfRule>
    <cfRule type="containsText" dxfId="253" priority="215" operator="containsText" text="DD">
      <formula>NOT(ISERROR(SEARCH("DD",G7)))</formula>
    </cfRule>
    <cfRule type="containsText" dxfId="252" priority="216" operator="containsText" text="LC">
      <formula>NOT(ISERROR(SEARCH("LC",G7)))</formula>
    </cfRule>
    <cfRule type="containsText" dxfId="251" priority="217" operator="containsText" text="NT">
      <formula>NOT(ISERROR(SEARCH("NT",G7)))</formula>
    </cfRule>
    <cfRule type="containsText" dxfId="250" priority="218" operator="containsText" text="RE">
      <formula>NOT(ISERROR(SEARCH("RE",G7)))</formula>
    </cfRule>
    <cfRule type="containsText" dxfId="249" priority="219" operator="containsText" text="EN">
      <formula>NOT(ISERROR(SEARCH("EN",G7)))</formula>
    </cfRule>
  </conditionalFormatting>
  <conditionalFormatting sqref="G17">
    <cfRule type="containsText" dxfId="248" priority="174" operator="containsText" text="NA">
      <formula>NOT(ISERROR(SEARCH("NA",G17)))</formula>
    </cfRule>
    <cfRule type="containsText" dxfId="247" priority="175" operator="containsText" text="DD">
      <formula>NOT(ISERROR(SEARCH("DD",G17)))</formula>
    </cfRule>
    <cfRule type="containsText" dxfId="246" priority="176" operator="containsText" text="LC">
      <formula>NOT(ISERROR(SEARCH("LC",G17)))</formula>
    </cfRule>
    <cfRule type="containsText" dxfId="245" priority="177" operator="containsText" text="NT">
      <formula>NOT(ISERROR(SEARCH("NT",G17)))</formula>
    </cfRule>
    <cfRule type="containsText" dxfId="244" priority="178" operator="containsText" text="RE">
      <formula>NOT(ISERROR(SEARCH("RE",G17)))</formula>
    </cfRule>
    <cfRule type="containsText" dxfId="243" priority="179" operator="containsText" text="EN">
      <formula>NOT(ISERROR(SEARCH("EN",G17)))</formula>
    </cfRule>
  </conditionalFormatting>
  <conditionalFormatting sqref="G11">
    <cfRule type="containsText" dxfId="242" priority="168" operator="containsText" text="NA">
      <formula>NOT(ISERROR(SEARCH("NA",G11)))</formula>
    </cfRule>
    <cfRule type="containsText" dxfId="241" priority="169" operator="containsText" text="DD">
      <formula>NOT(ISERROR(SEARCH("DD",G11)))</formula>
    </cfRule>
    <cfRule type="containsText" dxfId="240" priority="170" operator="containsText" text="LC">
      <formula>NOT(ISERROR(SEARCH("LC",G11)))</formula>
    </cfRule>
    <cfRule type="containsText" dxfId="239" priority="171" operator="containsText" text="NT">
      <formula>NOT(ISERROR(SEARCH("NT",G11)))</formula>
    </cfRule>
    <cfRule type="containsText" dxfId="238" priority="172" operator="containsText" text="RE">
      <formula>NOT(ISERROR(SEARCH("RE",G11)))</formula>
    </cfRule>
    <cfRule type="containsText" dxfId="237" priority="173" operator="containsText" text="EN">
      <formula>NOT(ISERROR(SEARCH("EN",G11)))</formula>
    </cfRule>
  </conditionalFormatting>
  <conditionalFormatting sqref="G9">
    <cfRule type="containsText" dxfId="236" priority="162" operator="containsText" text="NA">
      <formula>NOT(ISERROR(SEARCH("NA",G9)))</formula>
    </cfRule>
    <cfRule type="containsText" dxfId="235" priority="163" operator="containsText" text="DD">
      <formula>NOT(ISERROR(SEARCH("DD",G9)))</formula>
    </cfRule>
    <cfRule type="containsText" dxfId="234" priority="164" operator="containsText" text="LC">
      <formula>NOT(ISERROR(SEARCH("LC",G9)))</formula>
    </cfRule>
    <cfRule type="containsText" dxfId="233" priority="165" operator="containsText" text="NT">
      <formula>NOT(ISERROR(SEARCH("NT",G9)))</formula>
    </cfRule>
    <cfRule type="containsText" dxfId="232" priority="166" operator="containsText" text="RE">
      <formula>NOT(ISERROR(SEARCH("RE",G9)))</formula>
    </cfRule>
    <cfRule type="containsText" dxfId="231" priority="167" operator="containsText" text="EN">
      <formula>NOT(ISERROR(SEARCH("EN",G9)))</formula>
    </cfRule>
  </conditionalFormatting>
  <conditionalFormatting sqref="G7">
    <cfRule type="containsText" dxfId="230" priority="156" operator="containsText" text="NA">
      <formula>NOT(ISERROR(SEARCH("NA",G7)))</formula>
    </cfRule>
    <cfRule type="containsText" dxfId="229" priority="157" operator="containsText" text="DD">
      <formula>NOT(ISERROR(SEARCH("DD",G7)))</formula>
    </cfRule>
    <cfRule type="containsText" dxfId="228" priority="158" operator="containsText" text="LC">
      <formula>NOT(ISERROR(SEARCH("LC",G7)))</formula>
    </cfRule>
    <cfRule type="containsText" dxfId="227" priority="159" operator="containsText" text="NT">
      <formula>NOT(ISERROR(SEARCH("NT",G7)))</formula>
    </cfRule>
    <cfRule type="containsText" dxfId="226" priority="160" operator="containsText" text="RE">
      <formula>NOT(ISERROR(SEARCH("RE",G7)))</formula>
    </cfRule>
    <cfRule type="containsText" dxfId="225" priority="161" operator="containsText" text="EN">
      <formula>NOT(ISERROR(SEARCH("EN",G7)))</formula>
    </cfRule>
  </conditionalFormatting>
  <conditionalFormatting sqref="G10">
    <cfRule type="containsText" dxfId="224" priority="116" operator="containsText" text="NA">
      <formula>NOT(ISERROR(SEARCH("NA",G10)))</formula>
    </cfRule>
    <cfRule type="containsText" dxfId="223" priority="117" operator="containsText" text="DD">
      <formula>NOT(ISERROR(SEARCH("DD",G10)))</formula>
    </cfRule>
    <cfRule type="containsText" dxfId="222" priority="118" operator="containsText" text="LC">
      <formula>NOT(ISERROR(SEARCH("LC",G10)))</formula>
    </cfRule>
    <cfRule type="containsText" dxfId="221" priority="119" operator="containsText" text="NT">
      <formula>NOT(ISERROR(SEARCH("NT",G10)))</formula>
    </cfRule>
    <cfRule type="containsText" dxfId="220" priority="120" operator="containsText" text="RE">
      <formula>NOT(ISERROR(SEARCH("RE",G10)))</formula>
    </cfRule>
    <cfRule type="containsText" dxfId="219" priority="121" operator="containsText" text="EN">
      <formula>NOT(ISERROR(SEARCH("EN",G10)))</formula>
    </cfRule>
  </conditionalFormatting>
  <conditionalFormatting sqref="G12">
    <cfRule type="containsText" dxfId="218" priority="110" operator="containsText" text="NA">
      <formula>NOT(ISERROR(SEARCH("NA",G12)))</formula>
    </cfRule>
    <cfRule type="containsText" dxfId="217" priority="111" operator="containsText" text="DD">
      <formula>NOT(ISERROR(SEARCH("DD",G12)))</formula>
    </cfRule>
    <cfRule type="containsText" dxfId="216" priority="112" operator="containsText" text="LC">
      <formula>NOT(ISERROR(SEARCH("LC",G12)))</formula>
    </cfRule>
    <cfRule type="containsText" dxfId="215" priority="113" operator="containsText" text="NT">
      <formula>NOT(ISERROR(SEARCH("NT",G12)))</formula>
    </cfRule>
    <cfRule type="containsText" dxfId="214" priority="114" operator="containsText" text="RE">
      <formula>NOT(ISERROR(SEARCH("RE",G12)))</formula>
    </cfRule>
    <cfRule type="containsText" dxfId="213" priority="115" operator="containsText" text="EN">
      <formula>NOT(ISERROR(SEARCH("EN",G12)))</formula>
    </cfRule>
  </conditionalFormatting>
  <conditionalFormatting sqref="J20:J185">
    <cfRule type="containsText" dxfId="212" priority="107" operator="containsText" text="CR">
      <formula>NOT(ISERROR(SEARCH("CR",J20)))</formula>
    </cfRule>
    <cfRule type="containsText" dxfId="211" priority="109" operator="containsText" text="VU">
      <formula>NOT(ISERROR(SEARCH("VU",J20)))</formula>
    </cfRule>
  </conditionalFormatting>
  <conditionalFormatting sqref="J20:J185">
    <cfRule type="containsText" dxfId="210" priority="108" operator="containsText" text="VU">
      <formula>NOT(ISERROR(SEARCH("VU",J20)))</formula>
    </cfRule>
  </conditionalFormatting>
  <conditionalFormatting sqref="J20:J185">
    <cfRule type="containsText" dxfId="209" priority="101" operator="containsText" text="NA">
      <formula>NOT(ISERROR(SEARCH("NA",J20)))</formula>
    </cfRule>
    <cfRule type="containsText" dxfId="208" priority="102" operator="containsText" text="DD">
      <formula>NOT(ISERROR(SEARCH("DD",J20)))</formula>
    </cfRule>
    <cfRule type="containsText" dxfId="207" priority="103" operator="containsText" text="LC">
      <formula>NOT(ISERROR(SEARCH("LC",J20)))</formula>
    </cfRule>
    <cfRule type="containsText" dxfId="206" priority="104" operator="containsText" text="NT">
      <formula>NOT(ISERROR(SEARCH("NT",J20)))</formula>
    </cfRule>
    <cfRule type="containsText" dxfId="205" priority="105" operator="containsText" text="RE">
      <formula>NOT(ISERROR(SEARCH("RE",J20)))</formula>
    </cfRule>
    <cfRule type="containsText" dxfId="204" priority="106" operator="containsText" text="EN">
      <formula>NOT(ISERROR(SEARCH("EN",J20)))</formula>
    </cfRule>
  </conditionalFormatting>
  <conditionalFormatting sqref="J17">
    <cfRule type="containsText" dxfId="203" priority="68" operator="containsText" text="NA">
      <formula>NOT(ISERROR(SEARCH("NA",J17)))</formula>
    </cfRule>
    <cfRule type="containsText" dxfId="202" priority="69" operator="containsText" text="DD">
      <formula>NOT(ISERROR(SEARCH("DD",J17)))</formula>
    </cfRule>
    <cfRule type="containsText" dxfId="201" priority="70" operator="containsText" text="LC">
      <formula>NOT(ISERROR(SEARCH("LC",J17)))</formula>
    </cfRule>
    <cfRule type="containsText" dxfId="200" priority="71" operator="containsText" text="NT">
      <formula>NOT(ISERROR(SEARCH("NT",J17)))</formula>
    </cfRule>
    <cfRule type="containsText" dxfId="199" priority="72" operator="containsText" text="RE">
      <formula>NOT(ISERROR(SEARCH("RE",J17)))</formula>
    </cfRule>
    <cfRule type="containsText" dxfId="198" priority="73" operator="containsText" text="EN">
      <formula>NOT(ISERROR(SEARCH("EN",J17)))</formula>
    </cfRule>
  </conditionalFormatting>
  <conditionalFormatting sqref="J11">
    <cfRule type="containsText" dxfId="197" priority="62" operator="containsText" text="NA">
      <formula>NOT(ISERROR(SEARCH("NA",J11)))</formula>
    </cfRule>
    <cfRule type="containsText" dxfId="196" priority="63" operator="containsText" text="DD">
      <formula>NOT(ISERROR(SEARCH("DD",J11)))</formula>
    </cfRule>
    <cfRule type="containsText" dxfId="195" priority="64" operator="containsText" text="LC">
      <formula>NOT(ISERROR(SEARCH("LC",J11)))</formula>
    </cfRule>
    <cfRule type="containsText" dxfId="194" priority="65" operator="containsText" text="NT">
      <formula>NOT(ISERROR(SEARCH("NT",J11)))</formula>
    </cfRule>
    <cfRule type="containsText" dxfId="193" priority="66" operator="containsText" text="RE">
      <formula>NOT(ISERROR(SEARCH("RE",J11)))</formula>
    </cfRule>
    <cfRule type="containsText" dxfId="192" priority="67" operator="containsText" text="EN">
      <formula>NOT(ISERROR(SEARCH("EN",J11)))</formula>
    </cfRule>
  </conditionalFormatting>
  <conditionalFormatting sqref="J9">
    <cfRule type="containsText" dxfId="191" priority="56" operator="containsText" text="NA">
      <formula>NOT(ISERROR(SEARCH("NA",J9)))</formula>
    </cfRule>
    <cfRule type="containsText" dxfId="190" priority="57" operator="containsText" text="DD">
      <formula>NOT(ISERROR(SEARCH("DD",J9)))</formula>
    </cfRule>
    <cfRule type="containsText" dxfId="189" priority="58" operator="containsText" text="LC">
      <formula>NOT(ISERROR(SEARCH("LC",J9)))</formula>
    </cfRule>
    <cfRule type="containsText" dxfId="188" priority="59" operator="containsText" text="NT">
      <formula>NOT(ISERROR(SEARCH("NT",J9)))</formula>
    </cfRule>
    <cfRule type="containsText" dxfId="187" priority="60" operator="containsText" text="RE">
      <formula>NOT(ISERROR(SEARCH("RE",J9)))</formula>
    </cfRule>
    <cfRule type="containsText" dxfId="186" priority="61" operator="containsText" text="EN">
      <formula>NOT(ISERROR(SEARCH("EN",J9)))</formula>
    </cfRule>
  </conditionalFormatting>
  <conditionalFormatting sqref="J7">
    <cfRule type="containsText" dxfId="185" priority="50" operator="containsText" text="NA">
      <formula>NOT(ISERROR(SEARCH("NA",J7)))</formula>
    </cfRule>
    <cfRule type="containsText" dxfId="184" priority="51" operator="containsText" text="DD">
      <formula>NOT(ISERROR(SEARCH("DD",J7)))</formula>
    </cfRule>
    <cfRule type="containsText" dxfId="183" priority="52" operator="containsText" text="LC">
      <formula>NOT(ISERROR(SEARCH("LC",J7)))</formula>
    </cfRule>
    <cfRule type="containsText" dxfId="182" priority="53" operator="containsText" text="NT">
      <formula>NOT(ISERROR(SEARCH("NT",J7)))</formula>
    </cfRule>
    <cfRule type="containsText" dxfId="181" priority="54" operator="containsText" text="RE">
      <formula>NOT(ISERROR(SEARCH("RE",J7)))</formula>
    </cfRule>
    <cfRule type="containsText" dxfId="180" priority="55" operator="containsText" text="EN">
      <formula>NOT(ISERROR(SEARCH("EN",J7)))</formula>
    </cfRule>
  </conditionalFormatting>
  <conditionalFormatting sqref="J10">
    <cfRule type="containsText" dxfId="179" priority="26" operator="containsText" text="NA">
      <formula>NOT(ISERROR(SEARCH("NA",J10)))</formula>
    </cfRule>
    <cfRule type="containsText" dxfId="178" priority="27" operator="containsText" text="DD">
      <formula>NOT(ISERROR(SEARCH("DD",J10)))</formula>
    </cfRule>
    <cfRule type="containsText" dxfId="177" priority="28" operator="containsText" text="LC">
      <formula>NOT(ISERROR(SEARCH("LC",J10)))</formula>
    </cfRule>
    <cfRule type="containsText" dxfId="176" priority="29" operator="containsText" text="NT">
      <formula>NOT(ISERROR(SEARCH("NT",J10)))</formula>
    </cfRule>
    <cfRule type="containsText" dxfId="175" priority="30" operator="containsText" text="RE">
      <formula>NOT(ISERROR(SEARCH("RE",J10)))</formula>
    </cfRule>
    <cfRule type="containsText" dxfId="174" priority="31" operator="containsText" text="EN">
      <formula>NOT(ISERROR(SEARCH("EN",J10)))</formula>
    </cfRule>
  </conditionalFormatting>
  <conditionalFormatting sqref="J12">
    <cfRule type="containsText" dxfId="173" priority="20" operator="containsText" text="NA">
      <formula>NOT(ISERROR(SEARCH("NA",J12)))</formula>
    </cfRule>
    <cfRule type="containsText" dxfId="172" priority="21" operator="containsText" text="DD">
      <formula>NOT(ISERROR(SEARCH("DD",J12)))</formula>
    </cfRule>
    <cfRule type="containsText" dxfId="171" priority="22" operator="containsText" text="LC">
      <formula>NOT(ISERROR(SEARCH("LC",J12)))</formula>
    </cfRule>
    <cfRule type="containsText" dxfId="170" priority="23" operator="containsText" text="NT">
      <formula>NOT(ISERROR(SEARCH("NT",J12)))</formula>
    </cfRule>
    <cfRule type="containsText" dxfId="169" priority="24" operator="containsText" text="RE">
      <formula>NOT(ISERROR(SEARCH("RE",J12)))</formula>
    </cfRule>
    <cfRule type="containsText" dxfId="168" priority="25" operator="containsText" text="EN">
      <formula>NOT(ISERROR(SEARCH("EN",J12)))</formula>
    </cfRule>
  </conditionalFormatting>
  <conditionalFormatting sqref="L7:T19">
    <cfRule type="expression" dxfId="167" priority="2" stopIfTrue="1">
      <formula>L7="?"</formula>
    </cfRule>
    <cfRule type="containsText" dxfId="166" priority="3" stopIfTrue="1" operator="containsText" text="˚">
      <formula>NOT(ISERROR(SEARCH("˚",L7)))</formula>
    </cfRule>
    <cfRule type="expression" dxfId="165" priority="4">
      <formula>$J7="RE"</formula>
    </cfRule>
    <cfRule type="expression" dxfId="164" priority="6">
      <formula>AND($J7="EN",OR(L7="Φ",L7="↓"))</formula>
    </cfRule>
    <cfRule type="expression" dxfId="163" priority="7">
      <formula>AND($J7="VU",OR(L7="Φ",L7="↓"))</formula>
    </cfRule>
    <cfRule type="expression" dxfId="162" priority="8">
      <formula>AND($J7="NT",OR(L7="Φ",L7="↓"))</formula>
    </cfRule>
    <cfRule type="expression" dxfId="161" priority="9">
      <formula>AND($J7="LC",OR(L7="Φ",L7="↓"))</formula>
    </cfRule>
    <cfRule type="expression" dxfId="160" priority="10">
      <formula>AND($J7="DD",OR(L7="Φ",L7="↓"))</formula>
    </cfRule>
    <cfRule type="expression" dxfId="159" priority="11">
      <formula>AND($J7="NA",OR(L7="Φ",L7="↓"))</formula>
    </cfRule>
    <cfRule type="expression" dxfId="158" priority="12">
      <formula>AND($J7="RE",OR(L7="•",L7="†"))</formula>
    </cfRule>
    <cfRule type="expression" dxfId="157" priority="13">
      <formula>AND($J7="CR",OR(L7="•",L7="†"))</formula>
    </cfRule>
    <cfRule type="expression" dxfId="156" priority="14">
      <formula>AND($J7="EN",OR(L7="•",L7="†"))</formula>
    </cfRule>
    <cfRule type="expression" dxfId="155" priority="15">
      <formula>AND($J7="VU",OR(L7="•",L7="†"))</formula>
    </cfRule>
    <cfRule type="expression" dxfId="154" priority="16">
      <formula>AND($J7="NT",OR(L7="•",L7="†"))</formula>
    </cfRule>
    <cfRule type="expression" dxfId="153" priority="17">
      <formula>AND($J7="LC",OR(L7="•",L7="†"))</formula>
    </cfRule>
    <cfRule type="expression" dxfId="152" priority="18">
      <formula>AND($J7="DD",OR(L7="•",L7="†"))</formula>
    </cfRule>
    <cfRule type="expression" dxfId="151" priority="19">
      <formula>AND($J7="NA",OR(L7="•",L7="†"))</formula>
    </cfRule>
  </conditionalFormatting>
  <printOptions horizontalCentered="1"/>
  <pageMargins left="0" right="0" top="0" bottom="0" header="0" footer="0.51181102362204722"/>
  <pageSetup paperSize="9" scale="35" orientation="landscape" r:id="rId1"/>
  <headerFooter>
    <oddFooter>&amp;C&amp;"Calibri,Normal"&amp;K6C6C6CODONAT Grand Est (coord.), 2022 - Liste rouge des Reptiles et Amphibiens du Grand Est (V1.0)   -   &amp;P / &amp;N</oddFooter>
  </headerFooter>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7A94F748-36F6-3140-9709-8AE5BF127988}">
            <xm:f>NOT(ISERROR(SEARCH("-",L7)))</xm:f>
            <xm:f>"-"</xm:f>
            <x14:dxf>
              <font>
                <color theme="1" tint="0.499984740745262"/>
              </font>
              <fill>
                <patternFill>
                  <bgColor theme="0"/>
                </patternFill>
              </fill>
            </x14:dxf>
          </x14:cfRule>
          <xm:sqref>L7:T19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BZ1048532"/>
  <sheetViews>
    <sheetView zoomScaleNormal="100" zoomScaleSheetLayoutView="100" workbookViewId="0">
      <pane ySplit="10740" topLeftCell="A24"/>
      <selection activeCell="B3" sqref="B3"/>
      <selection pane="bottomLeft" activeCell="D5" sqref="D5:X26"/>
    </sheetView>
  </sheetViews>
  <sheetFormatPr baseColWidth="10" defaultColWidth="10.83203125" defaultRowHeight="30" customHeight="1"/>
  <cols>
    <col min="1" max="2" width="12.6640625" style="49" customWidth="1"/>
    <col min="3" max="3" width="18.83203125" style="49" customWidth="1"/>
    <col min="4" max="4" width="35.83203125" style="49" customWidth="1"/>
    <col min="5" max="5" width="21.33203125" style="49" customWidth="1"/>
    <col min="6" max="6" width="44.5" style="49" customWidth="1"/>
    <col min="7" max="7" width="15.33203125" style="49" customWidth="1"/>
    <col min="8" max="8" width="22.5" style="49" customWidth="1"/>
    <col min="9" max="9" width="79.5" style="49" customWidth="1"/>
    <col min="10" max="10" width="15.33203125" style="49" hidden="1" customWidth="1"/>
    <col min="11" max="11" width="4.83203125" style="49" customWidth="1"/>
    <col min="12" max="20" width="13.83203125" style="49" customWidth="1"/>
    <col min="21" max="21" width="4.83203125" style="49" customWidth="1"/>
    <col min="22" max="24" width="10.83203125" style="49" customWidth="1"/>
    <col min="25" max="27" width="70.83203125" style="49" customWidth="1"/>
    <col min="28" max="16384" width="10.83203125" style="49"/>
  </cols>
  <sheetData>
    <row r="1" spans="1:78" s="4" customFormat="1" ht="70" customHeight="1">
      <c r="A1" s="1"/>
      <c r="B1" s="1" t="s">
        <v>36</v>
      </c>
      <c r="C1" s="1"/>
      <c r="D1" s="1"/>
      <c r="E1" s="3"/>
      <c r="F1" s="3"/>
      <c r="G1" s="3"/>
      <c r="H1" s="3"/>
      <c r="I1" s="3"/>
      <c r="J1" s="3" t="s">
        <v>56</v>
      </c>
      <c r="K1" s="3"/>
      <c r="L1" s="3"/>
      <c r="M1" s="3"/>
      <c r="N1" s="3"/>
      <c r="O1" s="3"/>
      <c r="P1" s="3"/>
      <c r="Q1" s="3"/>
      <c r="R1" s="3"/>
      <c r="S1" s="3"/>
      <c r="T1" s="3"/>
      <c r="U1" s="3"/>
      <c r="V1" s="3"/>
      <c r="W1" s="3"/>
      <c r="X1" s="3"/>
      <c r="Y1" s="3"/>
      <c r="Z1" s="3"/>
      <c r="AA1" s="13"/>
      <c r="AB1" s="7"/>
      <c r="BC1" s="14"/>
      <c r="BD1" s="14"/>
      <c r="BE1" s="14"/>
      <c r="BF1" s="14"/>
      <c r="BG1" s="14"/>
      <c r="BH1" s="14"/>
      <c r="BI1" s="14"/>
      <c r="BJ1" s="14"/>
      <c r="BK1" s="14"/>
      <c r="BL1" s="14"/>
      <c r="BO1" s="14"/>
      <c r="BP1" s="14"/>
      <c r="BQ1" s="14"/>
      <c r="BR1" s="14"/>
      <c r="BS1" s="14"/>
      <c r="BT1" s="14"/>
      <c r="BU1" s="14"/>
      <c r="BV1" s="14"/>
      <c r="BW1" s="14"/>
      <c r="BX1" s="14"/>
      <c r="BY1" s="14"/>
      <c r="BZ1" s="14"/>
    </row>
    <row r="2" spans="1:78" s="7" customFormat="1" ht="70" customHeight="1">
      <c r="A2" s="6"/>
      <c r="B2" s="6" t="s">
        <v>213</v>
      </c>
      <c r="C2" s="6"/>
      <c r="D2" s="6"/>
      <c r="E2" s="5"/>
      <c r="F2" s="5"/>
      <c r="G2" s="5"/>
      <c r="H2" s="5"/>
      <c r="I2" s="5"/>
      <c r="J2" s="5"/>
      <c r="K2" s="5"/>
      <c r="L2" s="5"/>
      <c r="M2" s="5"/>
      <c r="N2" s="5"/>
      <c r="O2" s="5"/>
      <c r="P2" s="5"/>
      <c r="Q2" s="5"/>
      <c r="R2" s="5"/>
      <c r="S2" s="5"/>
      <c r="T2" s="5"/>
      <c r="U2" s="5"/>
      <c r="V2" s="5"/>
      <c r="W2" s="5"/>
      <c r="X2" s="5"/>
      <c r="Y2" s="5"/>
      <c r="Z2" s="5"/>
      <c r="AA2" s="5"/>
      <c r="BC2" s="16"/>
      <c r="BD2" s="16"/>
      <c r="BE2" s="16"/>
      <c r="BF2" s="16"/>
      <c r="BG2" s="16"/>
      <c r="BH2" s="16"/>
      <c r="BI2" s="16"/>
      <c r="BJ2" s="16"/>
      <c r="BK2" s="16"/>
      <c r="BL2" s="16"/>
      <c r="BO2" s="16"/>
      <c r="BP2" s="16"/>
      <c r="BQ2" s="16"/>
      <c r="BR2" s="16"/>
      <c r="BS2" s="16"/>
      <c r="BT2" s="16"/>
      <c r="BU2" s="16"/>
      <c r="BV2" s="16"/>
      <c r="BW2" s="16"/>
      <c r="BX2" s="16"/>
      <c r="BY2" s="16"/>
      <c r="BZ2" s="16"/>
    </row>
    <row r="3" spans="1:78" s="179" customFormat="1" ht="20" customHeight="1">
      <c r="A3" s="80"/>
      <c r="B3" s="106" t="s">
        <v>286</v>
      </c>
      <c r="C3" s="106"/>
      <c r="D3" s="80"/>
      <c r="E3" s="80"/>
      <c r="F3" s="80"/>
      <c r="G3" s="80"/>
      <c r="H3" s="80"/>
      <c r="I3" s="80"/>
      <c r="J3" s="80"/>
      <c r="K3" s="80"/>
      <c r="L3" s="80"/>
      <c r="M3" s="80"/>
      <c r="N3" s="80"/>
      <c r="O3" s="80"/>
      <c r="P3" s="80"/>
      <c r="Q3" s="80"/>
      <c r="R3" s="80"/>
      <c r="S3" s="80"/>
      <c r="T3" s="80"/>
      <c r="U3" s="80"/>
      <c r="V3" s="80"/>
      <c r="W3" s="80"/>
      <c r="X3" s="80"/>
      <c r="Y3" s="80"/>
    </row>
    <row r="4" spans="1:78" s="18" customFormat="1" ht="70" customHeight="1" thickBot="1">
      <c r="A4" s="19"/>
      <c r="B4" s="17" t="s">
        <v>208</v>
      </c>
      <c r="C4" s="17"/>
      <c r="D4" s="20"/>
      <c r="E4" s="19"/>
      <c r="F4" s="19"/>
      <c r="G4" s="19"/>
      <c r="H4" s="19"/>
      <c r="I4" s="19"/>
      <c r="J4" s="19"/>
      <c r="K4" s="19"/>
      <c r="L4" s="19"/>
      <c r="M4" s="19"/>
      <c r="N4" s="19"/>
      <c r="O4" s="19"/>
      <c r="P4" s="19"/>
      <c r="Q4" s="19"/>
      <c r="R4" s="19"/>
      <c r="S4" s="19"/>
      <c r="T4" s="19"/>
      <c r="U4" s="19"/>
      <c r="V4" s="19"/>
      <c r="W4" s="19"/>
      <c r="X4" s="19"/>
      <c r="Y4" s="19"/>
      <c r="Z4" s="19"/>
      <c r="AA4" s="19"/>
    </row>
    <row r="5" spans="1:78" s="21" customFormat="1" ht="67" customHeight="1" thickBot="1">
      <c r="A5" s="295" t="s">
        <v>38</v>
      </c>
      <c r="B5" s="296"/>
      <c r="C5" s="296"/>
      <c r="D5" s="297" t="s">
        <v>38</v>
      </c>
      <c r="E5" s="296"/>
      <c r="F5" s="298"/>
      <c r="G5" s="22" t="s">
        <v>35</v>
      </c>
      <c r="H5" s="23"/>
      <c r="I5" s="23"/>
      <c r="J5" s="24"/>
      <c r="K5" s="25"/>
      <c r="L5" s="26" t="s">
        <v>188</v>
      </c>
      <c r="M5" s="27"/>
      <c r="N5" s="27"/>
      <c r="O5" s="27"/>
      <c r="P5" s="27"/>
      <c r="Q5" s="27"/>
      <c r="R5" s="27"/>
      <c r="S5" s="27"/>
      <c r="T5" s="28"/>
      <c r="U5" s="25"/>
      <c r="V5" s="319" t="s">
        <v>34</v>
      </c>
      <c r="W5" s="320"/>
      <c r="X5" s="321"/>
      <c r="Y5" s="29"/>
      <c r="Z5" s="29"/>
      <c r="AA5" s="29"/>
    </row>
    <row r="6" spans="1:78" s="40" customFormat="1" ht="138" customHeight="1" thickBot="1">
      <c r="A6" s="30" t="s">
        <v>32</v>
      </c>
      <c r="B6" s="30" t="s">
        <v>53</v>
      </c>
      <c r="C6" s="31" t="s">
        <v>33</v>
      </c>
      <c r="D6" s="31" t="s">
        <v>37</v>
      </c>
      <c r="E6" s="31" t="s">
        <v>31</v>
      </c>
      <c r="F6" s="31" t="s">
        <v>30</v>
      </c>
      <c r="G6" s="32" t="s">
        <v>29</v>
      </c>
      <c r="H6" s="33" t="s">
        <v>28</v>
      </c>
      <c r="I6" s="33" t="s">
        <v>27</v>
      </c>
      <c r="J6" s="34" t="s">
        <v>26</v>
      </c>
      <c r="K6" s="35"/>
      <c r="L6" s="36" t="s">
        <v>25</v>
      </c>
      <c r="M6" s="36" t="s">
        <v>24</v>
      </c>
      <c r="N6" s="59" t="s">
        <v>23</v>
      </c>
      <c r="O6" s="60" t="s">
        <v>22</v>
      </c>
      <c r="P6" s="36" t="s">
        <v>21</v>
      </c>
      <c r="Q6" s="59" t="s">
        <v>20</v>
      </c>
      <c r="R6" s="62" t="s">
        <v>19</v>
      </c>
      <c r="S6" s="61" t="s">
        <v>18</v>
      </c>
      <c r="T6" s="36" t="s">
        <v>17</v>
      </c>
      <c r="U6" s="35"/>
      <c r="V6" s="37" t="s">
        <v>16</v>
      </c>
      <c r="W6" s="37" t="s">
        <v>15</v>
      </c>
      <c r="X6" s="38" t="s">
        <v>14</v>
      </c>
      <c r="Y6" s="39"/>
      <c r="Z6" s="39"/>
      <c r="AA6" s="39"/>
    </row>
    <row r="7" spans="1:78" s="10" customFormat="1" ht="50" customHeight="1" thickBot="1">
      <c r="A7" s="63">
        <v>197</v>
      </c>
      <c r="B7" s="63">
        <v>50</v>
      </c>
      <c r="C7" s="64" t="s">
        <v>58</v>
      </c>
      <c r="D7" s="65" t="s">
        <v>72</v>
      </c>
      <c r="E7" s="64" t="s">
        <v>73</v>
      </c>
      <c r="F7" s="66" t="s">
        <v>117</v>
      </c>
      <c r="G7" s="41" t="s">
        <v>1</v>
      </c>
      <c r="H7" s="67" t="s">
        <v>51</v>
      </c>
      <c r="I7" s="68" t="s">
        <v>156</v>
      </c>
      <c r="J7" s="42" t="s">
        <v>1</v>
      </c>
      <c r="K7" s="19"/>
      <c r="L7" s="43" t="s">
        <v>2</v>
      </c>
      <c r="M7" s="44" t="s">
        <v>2</v>
      </c>
      <c r="N7" s="45" t="s">
        <v>2</v>
      </c>
      <c r="O7" s="43" t="s">
        <v>55</v>
      </c>
      <c r="P7" s="44" t="s">
        <v>2</v>
      </c>
      <c r="Q7" s="45" t="s">
        <v>55</v>
      </c>
      <c r="R7" s="46" t="s">
        <v>55</v>
      </c>
      <c r="S7" s="43" t="s">
        <v>55</v>
      </c>
      <c r="T7" s="47" t="s">
        <v>55</v>
      </c>
      <c r="U7" s="19"/>
      <c r="V7" s="48" t="s">
        <v>0</v>
      </c>
      <c r="W7" s="48" t="s">
        <v>0</v>
      </c>
      <c r="X7" s="48" t="s">
        <v>0</v>
      </c>
      <c r="Y7" s="9"/>
      <c r="Z7" s="9"/>
      <c r="AA7" s="9"/>
    </row>
    <row r="8" spans="1:78" s="10" customFormat="1" ht="50" customHeight="1" thickBot="1">
      <c r="A8" s="63">
        <v>206</v>
      </c>
      <c r="B8" s="63">
        <v>105</v>
      </c>
      <c r="C8" s="64" t="s">
        <v>59</v>
      </c>
      <c r="D8" s="65" t="s">
        <v>74</v>
      </c>
      <c r="E8" s="64" t="s">
        <v>75</v>
      </c>
      <c r="F8" s="66" t="s">
        <v>118</v>
      </c>
      <c r="G8" s="41" t="s">
        <v>45</v>
      </c>
      <c r="H8" s="67"/>
      <c r="I8" s="68" t="s">
        <v>157</v>
      </c>
      <c r="J8" s="42" t="s">
        <v>6</v>
      </c>
      <c r="K8" s="19"/>
      <c r="L8" s="43" t="s">
        <v>4</v>
      </c>
      <c r="M8" s="44" t="s">
        <v>4</v>
      </c>
      <c r="N8" s="45" t="s">
        <v>4</v>
      </c>
      <c r="O8" s="43" t="s">
        <v>4</v>
      </c>
      <c r="P8" s="44" t="s">
        <v>4</v>
      </c>
      <c r="Q8" s="45" t="s">
        <v>243</v>
      </c>
      <c r="R8" s="46" t="s">
        <v>4</v>
      </c>
      <c r="S8" s="43" t="s">
        <v>4</v>
      </c>
      <c r="T8" s="47" t="s">
        <v>4</v>
      </c>
      <c r="U8" s="19"/>
      <c r="V8" s="48" t="s">
        <v>6</v>
      </c>
      <c r="W8" s="48" t="s">
        <v>0</v>
      </c>
      <c r="X8" s="48" t="s">
        <v>0</v>
      </c>
      <c r="Y8" s="9"/>
      <c r="Z8" s="9"/>
      <c r="AA8" s="9"/>
    </row>
    <row r="9" spans="1:78" s="10" customFormat="1" ht="50" customHeight="1" thickBot="1">
      <c r="A9" s="63">
        <v>212</v>
      </c>
      <c r="B9" s="63">
        <v>110</v>
      </c>
      <c r="C9" s="64" t="s">
        <v>59</v>
      </c>
      <c r="D9" s="65" t="s">
        <v>76</v>
      </c>
      <c r="E9" s="64" t="s">
        <v>3</v>
      </c>
      <c r="F9" s="66" t="s">
        <v>119</v>
      </c>
      <c r="G9" s="41" t="s">
        <v>1</v>
      </c>
      <c r="H9" s="67" t="s">
        <v>189</v>
      </c>
      <c r="I9" s="68" t="s">
        <v>158</v>
      </c>
      <c r="J9" s="42" t="s">
        <v>1</v>
      </c>
      <c r="K9" s="19"/>
      <c r="L9" s="43" t="s">
        <v>54</v>
      </c>
      <c r="M9" s="44" t="s">
        <v>55</v>
      </c>
      <c r="N9" s="45" t="s">
        <v>54</v>
      </c>
      <c r="O9" s="43" t="s">
        <v>4</v>
      </c>
      <c r="P9" s="44" t="s">
        <v>2</v>
      </c>
      <c r="Q9" s="45" t="s">
        <v>2</v>
      </c>
      <c r="R9" s="46" t="s">
        <v>55</v>
      </c>
      <c r="S9" s="43" t="s">
        <v>2</v>
      </c>
      <c r="T9" s="47" t="s">
        <v>55</v>
      </c>
      <c r="U9" s="19"/>
      <c r="V9" s="48" t="s">
        <v>8</v>
      </c>
      <c r="W9" s="48" t="s">
        <v>0</v>
      </c>
      <c r="X9" s="48" t="s">
        <v>0</v>
      </c>
      <c r="Y9" s="9"/>
      <c r="Z9" s="9"/>
      <c r="AA9" s="9"/>
    </row>
    <row r="10" spans="1:78" s="10" customFormat="1" ht="50" customHeight="1" thickBot="1">
      <c r="A10" s="63">
        <v>240</v>
      </c>
      <c r="B10" s="63">
        <v>150</v>
      </c>
      <c r="C10" s="64" t="s">
        <v>60</v>
      </c>
      <c r="D10" s="65" t="s">
        <v>77</v>
      </c>
      <c r="E10" s="64" t="s">
        <v>73</v>
      </c>
      <c r="F10" s="66" t="s">
        <v>120</v>
      </c>
      <c r="G10" s="41" t="s">
        <v>9</v>
      </c>
      <c r="H10" s="67" t="s">
        <v>166</v>
      </c>
      <c r="I10" s="68" t="s">
        <v>182</v>
      </c>
      <c r="J10" s="42" t="s">
        <v>9</v>
      </c>
      <c r="K10" s="19"/>
      <c r="L10" s="43" t="s">
        <v>4</v>
      </c>
      <c r="M10" s="44" t="s">
        <v>4</v>
      </c>
      <c r="N10" s="45" t="s">
        <v>4</v>
      </c>
      <c r="O10" s="43" t="s">
        <v>4</v>
      </c>
      <c r="P10" s="44" t="s">
        <v>4</v>
      </c>
      <c r="Q10" s="45" t="s">
        <v>2</v>
      </c>
      <c r="R10" s="46" t="s">
        <v>4</v>
      </c>
      <c r="S10" s="43" t="s">
        <v>2</v>
      </c>
      <c r="T10" s="47" t="s">
        <v>4</v>
      </c>
      <c r="U10" s="19"/>
      <c r="V10" s="48" t="s">
        <v>9</v>
      </c>
      <c r="W10" s="48" t="s">
        <v>0</v>
      </c>
      <c r="X10" s="48" t="s">
        <v>0</v>
      </c>
      <c r="Y10" s="9"/>
      <c r="Z10" s="9"/>
      <c r="AA10" s="9"/>
    </row>
    <row r="11" spans="1:78" s="10" customFormat="1" ht="50" customHeight="1" thickBot="1">
      <c r="A11" s="63">
        <v>252</v>
      </c>
      <c r="B11" s="63">
        <v>180</v>
      </c>
      <c r="C11" s="64" t="s">
        <v>61</v>
      </c>
      <c r="D11" s="65" t="s">
        <v>78</v>
      </c>
      <c r="E11" s="64" t="s">
        <v>79</v>
      </c>
      <c r="F11" s="66" t="s">
        <v>121</v>
      </c>
      <c r="G11" s="41" t="s">
        <v>8</v>
      </c>
      <c r="H11" s="67" t="s">
        <v>150</v>
      </c>
      <c r="I11" s="68" t="s">
        <v>183</v>
      </c>
      <c r="J11" s="42" t="s">
        <v>8</v>
      </c>
      <c r="K11" s="19"/>
      <c r="L11" s="43" t="s">
        <v>2</v>
      </c>
      <c r="M11" s="44" t="s">
        <v>2</v>
      </c>
      <c r="N11" s="45" t="s">
        <v>2</v>
      </c>
      <c r="O11" s="43" t="s">
        <v>4</v>
      </c>
      <c r="P11" s="44" t="s">
        <v>2</v>
      </c>
      <c r="Q11" s="45" t="s">
        <v>55</v>
      </c>
      <c r="R11" s="46" t="s">
        <v>4</v>
      </c>
      <c r="S11" s="43" t="s">
        <v>4</v>
      </c>
      <c r="T11" s="47" t="s">
        <v>4</v>
      </c>
      <c r="U11" s="19"/>
      <c r="V11" s="48" t="s">
        <v>0</v>
      </c>
      <c r="W11" s="48" t="s">
        <v>0</v>
      </c>
      <c r="X11" s="48" t="s">
        <v>0</v>
      </c>
      <c r="Y11" s="9"/>
      <c r="Z11" s="9"/>
      <c r="AA11" s="9"/>
    </row>
    <row r="12" spans="1:78" s="10" customFormat="1" ht="50" customHeight="1" thickBot="1">
      <c r="A12" s="63">
        <v>259</v>
      </c>
      <c r="B12" s="63">
        <v>210</v>
      </c>
      <c r="C12" s="64" t="s">
        <v>62</v>
      </c>
      <c r="D12" s="65" t="s">
        <v>80</v>
      </c>
      <c r="E12" s="64" t="s">
        <v>3</v>
      </c>
      <c r="F12" s="66" t="s">
        <v>122</v>
      </c>
      <c r="G12" s="41" t="s">
        <v>0</v>
      </c>
      <c r="H12" s="67"/>
      <c r="I12" s="68"/>
      <c r="J12" s="42" t="s">
        <v>0</v>
      </c>
      <c r="K12" s="19"/>
      <c r="L12" s="43" t="s">
        <v>2</v>
      </c>
      <c r="M12" s="44" t="s">
        <v>2</v>
      </c>
      <c r="N12" s="45" t="s">
        <v>2</v>
      </c>
      <c r="O12" s="43" t="s">
        <v>2</v>
      </c>
      <c r="P12" s="44" t="s">
        <v>2</v>
      </c>
      <c r="Q12" s="45" t="s">
        <v>2</v>
      </c>
      <c r="R12" s="46" t="s">
        <v>2</v>
      </c>
      <c r="S12" s="43" t="s">
        <v>2</v>
      </c>
      <c r="T12" s="47" t="s">
        <v>2</v>
      </c>
      <c r="U12" s="19"/>
      <c r="V12" s="48" t="s">
        <v>0</v>
      </c>
      <c r="W12" s="48" t="s">
        <v>0</v>
      </c>
      <c r="X12" s="48" t="s">
        <v>0</v>
      </c>
      <c r="Y12" s="9"/>
      <c r="Z12" s="9"/>
      <c r="AA12" s="9"/>
    </row>
    <row r="13" spans="1:78" s="10" customFormat="1" ht="50" customHeight="1" thickBot="1">
      <c r="A13" s="63">
        <v>819822</v>
      </c>
      <c r="B13" s="63">
        <v>240</v>
      </c>
      <c r="C13" s="64" t="s">
        <v>62</v>
      </c>
      <c r="D13" s="65" t="s">
        <v>81</v>
      </c>
      <c r="E13" s="64" t="s">
        <v>73</v>
      </c>
      <c r="F13" s="66" t="s">
        <v>123</v>
      </c>
      <c r="G13" s="41" t="s">
        <v>9</v>
      </c>
      <c r="H13" s="67" t="s">
        <v>167</v>
      </c>
      <c r="I13" s="68" t="s">
        <v>171</v>
      </c>
      <c r="J13" s="42" t="s">
        <v>9</v>
      </c>
      <c r="K13" s="19"/>
      <c r="L13" s="43" t="s">
        <v>4</v>
      </c>
      <c r="M13" s="44" t="s">
        <v>4</v>
      </c>
      <c r="N13" s="45" t="s">
        <v>4</v>
      </c>
      <c r="O13" s="43" t="s">
        <v>4</v>
      </c>
      <c r="P13" s="44" t="s">
        <v>4</v>
      </c>
      <c r="Q13" s="45" t="s">
        <v>2</v>
      </c>
      <c r="R13" s="46" t="s">
        <v>153</v>
      </c>
      <c r="S13" s="43" t="s">
        <v>2</v>
      </c>
      <c r="T13" s="47" t="s">
        <v>4</v>
      </c>
      <c r="U13" s="19"/>
      <c r="V13" s="48" t="s">
        <v>1</v>
      </c>
      <c r="W13" s="48" t="s">
        <v>0</v>
      </c>
      <c r="X13" s="48" t="s">
        <v>0</v>
      </c>
      <c r="Y13" s="9"/>
      <c r="Z13" s="9"/>
      <c r="AA13" s="9"/>
    </row>
    <row r="14" spans="1:78" s="10" customFormat="1" ht="50" customHeight="1" thickBot="1">
      <c r="A14" s="63">
        <v>459628</v>
      </c>
      <c r="B14" s="63">
        <v>260</v>
      </c>
      <c r="C14" s="64" t="s">
        <v>62</v>
      </c>
      <c r="D14" s="65" t="s">
        <v>82</v>
      </c>
      <c r="E14" s="64" t="s">
        <v>73</v>
      </c>
      <c r="F14" s="66" t="s">
        <v>124</v>
      </c>
      <c r="G14" s="41" t="s">
        <v>8</v>
      </c>
      <c r="H14" s="67" t="s">
        <v>168</v>
      </c>
      <c r="I14" s="68" t="s">
        <v>172</v>
      </c>
      <c r="J14" s="42" t="s">
        <v>8</v>
      </c>
      <c r="K14" s="19"/>
      <c r="L14" s="43" t="s">
        <v>4</v>
      </c>
      <c r="M14" s="44" t="s">
        <v>2</v>
      </c>
      <c r="N14" s="45" t="s">
        <v>2</v>
      </c>
      <c r="O14" s="43" t="s">
        <v>4</v>
      </c>
      <c r="P14" s="44" t="s">
        <v>55</v>
      </c>
      <c r="Q14" s="45" t="s">
        <v>2</v>
      </c>
      <c r="R14" s="46" t="s">
        <v>55</v>
      </c>
      <c r="S14" s="43" t="s">
        <v>2</v>
      </c>
      <c r="T14" s="47" t="s">
        <v>55</v>
      </c>
      <c r="U14" s="19"/>
      <c r="V14" s="48" t="s">
        <v>0</v>
      </c>
      <c r="W14" s="48" t="s">
        <v>0</v>
      </c>
      <c r="X14" s="48" t="s">
        <v>0</v>
      </c>
      <c r="Y14" s="9"/>
      <c r="Z14" s="9"/>
      <c r="AA14" s="9"/>
    </row>
    <row r="15" spans="1:78" s="10" customFormat="1" ht="50" customHeight="1" thickBot="1">
      <c r="A15" s="63">
        <v>281</v>
      </c>
      <c r="B15" s="63">
        <v>290</v>
      </c>
      <c r="C15" s="64" t="s">
        <v>63</v>
      </c>
      <c r="D15" s="65" t="s">
        <v>83</v>
      </c>
      <c r="E15" s="64" t="s">
        <v>3</v>
      </c>
      <c r="F15" s="66" t="s">
        <v>125</v>
      </c>
      <c r="G15" s="41" t="s">
        <v>1</v>
      </c>
      <c r="H15" s="67" t="s">
        <v>155</v>
      </c>
      <c r="I15" s="68" t="s">
        <v>161</v>
      </c>
      <c r="J15" s="42" t="s">
        <v>1</v>
      </c>
      <c r="K15" s="19"/>
      <c r="L15" s="43" t="s">
        <v>2</v>
      </c>
      <c r="M15" s="44" t="s">
        <v>54</v>
      </c>
      <c r="N15" s="45" t="s">
        <v>54</v>
      </c>
      <c r="O15" s="43" t="s">
        <v>4</v>
      </c>
      <c r="P15" s="44" t="s">
        <v>2</v>
      </c>
      <c r="Q15" s="45" t="s">
        <v>2</v>
      </c>
      <c r="R15" s="46" t="s">
        <v>55</v>
      </c>
      <c r="S15" s="43" t="s">
        <v>2</v>
      </c>
      <c r="T15" s="47" t="s">
        <v>5</v>
      </c>
      <c r="U15" s="19"/>
      <c r="V15" s="48" t="s">
        <v>1</v>
      </c>
      <c r="W15" s="48" t="s">
        <v>0</v>
      </c>
      <c r="X15" s="48" t="s">
        <v>0</v>
      </c>
      <c r="Y15" s="9"/>
      <c r="Z15" s="9"/>
      <c r="AA15" s="9"/>
    </row>
    <row r="16" spans="1:78" s="10" customFormat="1" ht="50" customHeight="1" thickBot="1">
      <c r="A16" s="63">
        <v>444441</v>
      </c>
      <c r="B16" s="63">
        <v>350</v>
      </c>
      <c r="C16" s="64" t="s">
        <v>64</v>
      </c>
      <c r="D16" s="65" t="s">
        <v>84</v>
      </c>
      <c r="E16" s="64" t="s">
        <v>85</v>
      </c>
      <c r="F16" s="66" t="s">
        <v>126</v>
      </c>
      <c r="G16" s="41" t="s">
        <v>43</v>
      </c>
      <c r="H16" s="67"/>
      <c r="I16" s="68" t="s">
        <v>173</v>
      </c>
      <c r="J16" s="42" t="s">
        <v>43</v>
      </c>
      <c r="K16" s="19"/>
      <c r="L16" s="43" t="s">
        <v>5</v>
      </c>
      <c r="M16" s="44" t="s">
        <v>5</v>
      </c>
      <c r="N16" s="45" t="s">
        <v>2</v>
      </c>
      <c r="O16" s="43" t="s">
        <v>2</v>
      </c>
      <c r="P16" s="44" t="s">
        <v>2</v>
      </c>
      <c r="Q16" s="45" t="s">
        <v>2</v>
      </c>
      <c r="R16" s="46" t="s">
        <v>2</v>
      </c>
      <c r="S16" s="43" t="s">
        <v>2</v>
      </c>
      <c r="T16" s="47" t="s">
        <v>5</v>
      </c>
      <c r="U16" s="19"/>
      <c r="V16" s="48" t="s">
        <v>1</v>
      </c>
      <c r="W16" s="48" t="s">
        <v>0</v>
      </c>
      <c r="X16" s="48" t="s">
        <v>0</v>
      </c>
      <c r="Y16" s="9"/>
      <c r="Z16" s="9"/>
      <c r="AA16" s="9"/>
    </row>
    <row r="17" spans="1:27" s="10" customFormat="1" ht="50" customHeight="1" thickBot="1">
      <c r="A17" s="63">
        <v>444440</v>
      </c>
      <c r="B17" s="63">
        <v>360</v>
      </c>
      <c r="C17" s="64" t="s">
        <v>64</v>
      </c>
      <c r="D17" s="65" t="s">
        <v>86</v>
      </c>
      <c r="E17" s="64" t="s">
        <v>3</v>
      </c>
      <c r="F17" s="66" t="s">
        <v>127</v>
      </c>
      <c r="G17" s="41" t="s">
        <v>43</v>
      </c>
      <c r="H17" s="67"/>
      <c r="I17" s="68" t="s">
        <v>174</v>
      </c>
      <c r="J17" s="42" t="s">
        <v>43</v>
      </c>
      <c r="K17" s="19"/>
      <c r="L17" s="43" t="s">
        <v>2</v>
      </c>
      <c r="M17" s="44" t="s">
        <v>2</v>
      </c>
      <c r="N17" s="45" t="s">
        <v>2</v>
      </c>
      <c r="O17" s="43" t="s">
        <v>2</v>
      </c>
      <c r="P17" s="44" t="s">
        <v>2</v>
      </c>
      <c r="Q17" s="45" t="s">
        <v>2</v>
      </c>
      <c r="R17" s="46" t="s">
        <v>2</v>
      </c>
      <c r="S17" s="43" t="s">
        <v>2</v>
      </c>
      <c r="T17" s="47" t="s">
        <v>2</v>
      </c>
      <c r="U17" s="19"/>
      <c r="V17" s="48" t="s">
        <v>1</v>
      </c>
      <c r="W17" s="48" t="s">
        <v>0</v>
      </c>
      <c r="X17" s="48" t="s">
        <v>0</v>
      </c>
      <c r="Y17" s="9"/>
      <c r="Z17" s="9"/>
      <c r="AA17" s="9"/>
    </row>
    <row r="18" spans="1:27" s="10" customFormat="1" ht="50" customHeight="1" thickBot="1">
      <c r="A18" s="63">
        <v>444443</v>
      </c>
      <c r="B18" s="63">
        <v>370</v>
      </c>
      <c r="C18" s="64" t="s">
        <v>64</v>
      </c>
      <c r="D18" s="65" t="s">
        <v>87</v>
      </c>
      <c r="E18" s="64" t="s">
        <v>13</v>
      </c>
      <c r="F18" s="66" t="s">
        <v>128</v>
      </c>
      <c r="G18" s="41" t="s">
        <v>43</v>
      </c>
      <c r="H18" s="67"/>
      <c r="I18" s="68" t="s">
        <v>184</v>
      </c>
      <c r="J18" s="42" t="s">
        <v>43</v>
      </c>
      <c r="K18" s="19"/>
      <c r="L18" s="43" t="s">
        <v>2</v>
      </c>
      <c r="M18" s="44" t="s">
        <v>2</v>
      </c>
      <c r="N18" s="45" t="s">
        <v>2</v>
      </c>
      <c r="O18" s="43" t="s">
        <v>2</v>
      </c>
      <c r="P18" s="44" t="s">
        <v>2</v>
      </c>
      <c r="Q18" s="45" t="s">
        <v>2</v>
      </c>
      <c r="R18" s="46" t="s">
        <v>2</v>
      </c>
      <c r="S18" s="43" t="s">
        <v>2</v>
      </c>
      <c r="T18" s="47" t="s">
        <v>5</v>
      </c>
      <c r="U18" s="19"/>
      <c r="V18" s="48" t="s">
        <v>0</v>
      </c>
      <c r="W18" s="48" t="s">
        <v>0</v>
      </c>
      <c r="X18" s="48" t="s">
        <v>0</v>
      </c>
      <c r="Y18" s="9"/>
      <c r="Z18" s="9"/>
      <c r="AA18" s="9"/>
    </row>
    <row r="19" spans="1:27" s="10" customFormat="1" ht="50" customHeight="1" thickBot="1">
      <c r="A19" s="63">
        <v>299</v>
      </c>
      <c r="B19" s="63">
        <v>410</v>
      </c>
      <c r="C19" s="64" t="s">
        <v>64</v>
      </c>
      <c r="D19" s="65" t="s">
        <v>88</v>
      </c>
      <c r="E19" s="64" t="s">
        <v>89</v>
      </c>
      <c r="F19" s="66" t="s">
        <v>129</v>
      </c>
      <c r="G19" s="41" t="s">
        <v>12</v>
      </c>
      <c r="H19" s="67" t="s">
        <v>151</v>
      </c>
      <c r="I19" s="68" t="s">
        <v>175</v>
      </c>
      <c r="J19" s="42" t="s">
        <v>12</v>
      </c>
      <c r="K19" s="19"/>
      <c r="L19" s="43" t="s">
        <v>4</v>
      </c>
      <c r="M19" s="44" t="s">
        <v>4</v>
      </c>
      <c r="N19" s="45" t="s">
        <v>4</v>
      </c>
      <c r="O19" s="43" t="s">
        <v>4</v>
      </c>
      <c r="P19" s="44" t="s">
        <v>4</v>
      </c>
      <c r="Q19" s="45" t="s">
        <v>4</v>
      </c>
      <c r="R19" s="46" t="s">
        <v>4</v>
      </c>
      <c r="S19" s="43" t="s">
        <v>2</v>
      </c>
      <c r="T19" s="47" t="s">
        <v>4</v>
      </c>
      <c r="U19" s="19"/>
      <c r="V19" s="48" t="s">
        <v>9</v>
      </c>
      <c r="W19" s="48" t="s">
        <v>0</v>
      </c>
      <c r="X19" s="48" t="s">
        <v>0</v>
      </c>
      <c r="Y19" s="9"/>
      <c r="Z19" s="9"/>
      <c r="AA19" s="9"/>
    </row>
    <row r="20" spans="1:27" s="10" customFormat="1" ht="50" customHeight="1" thickBot="1">
      <c r="A20" s="63">
        <v>310</v>
      </c>
      <c r="B20" s="63">
        <v>420</v>
      </c>
      <c r="C20" s="64" t="s">
        <v>64</v>
      </c>
      <c r="D20" s="65" t="s">
        <v>90</v>
      </c>
      <c r="E20" s="64" t="s">
        <v>91</v>
      </c>
      <c r="F20" s="66" t="s">
        <v>130</v>
      </c>
      <c r="G20" s="41" t="s">
        <v>0</v>
      </c>
      <c r="H20" s="67"/>
      <c r="I20" s="68" t="s">
        <v>170</v>
      </c>
      <c r="J20" s="42" t="s">
        <v>0</v>
      </c>
      <c r="K20" s="19"/>
      <c r="L20" s="43" t="s">
        <v>2</v>
      </c>
      <c r="M20" s="44" t="s">
        <v>54</v>
      </c>
      <c r="N20" s="45" t="s">
        <v>2</v>
      </c>
      <c r="O20" s="43" t="s">
        <v>5</v>
      </c>
      <c r="P20" s="44" t="s">
        <v>55</v>
      </c>
      <c r="Q20" s="45" t="s">
        <v>55</v>
      </c>
      <c r="R20" s="46" t="s">
        <v>55</v>
      </c>
      <c r="S20" s="43" t="s">
        <v>2</v>
      </c>
      <c r="T20" s="47" t="s">
        <v>5</v>
      </c>
      <c r="U20" s="19"/>
      <c r="V20" s="48" t="s">
        <v>0</v>
      </c>
      <c r="W20" s="48" t="s">
        <v>0</v>
      </c>
      <c r="X20" s="48" t="s">
        <v>0</v>
      </c>
      <c r="Y20" s="9"/>
      <c r="Z20" s="9"/>
      <c r="AA20" s="9"/>
    </row>
    <row r="21" spans="1:27" s="10" customFormat="1" ht="50" customHeight="1" thickBot="1">
      <c r="A21" s="63">
        <v>351</v>
      </c>
      <c r="B21" s="63">
        <v>440</v>
      </c>
      <c r="C21" s="64" t="s">
        <v>64</v>
      </c>
      <c r="D21" s="65" t="s">
        <v>92</v>
      </c>
      <c r="E21" s="64" t="s">
        <v>10</v>
      </c>
      <c r="F21" s="66" t="s">
        <v>131</v>
      </c>
      <c r="G21" s="41" t="s">
        <v>1</v>
      </c>
      <c r="H21" s="67" t="s">
        <v>165</v>
      </c>
      <c r="I21" s="68" t="s">
        <v>164</v>
      </c>
      <c r="J21" s="42" t="s">
        <v>1</v>
      </c>
      <c r="K21" s="19"/>
      <c r="L21" s="43" t="s">
        <v>54</v>
      </c>
      <c r="M21" s="44" t="s">
        <v>54</v>
      </c>
      <c r="N21" s="45" t="s">
        <v>54</v>
      </c>
      <c r="O21" s="43" t="s">
        <v>2</v>
      </c>
      <c r="P21" s="44" t="s">
        <v>2</v>
      </c>
      <c r="Q21" s="45" t="s">
        <v>2</v>
      </c>
      <c r="R21" s="46" t="s">
        <v>2</v>
      </c>
      <c r="S21" s="43" t="s">
        <v>2</v>
      </c>
      <c r="T21" s="47" t="s">
        <v>2</v>
      </c>
      <c r="U21" s="19"/>
      <c r="V21" s="48" t="s">
        <v>0</v>
      </c>
      <c r="W21" s="48" t="s">
        <v>0</v>
      </c>
      <c r="X21" s="48" t="s">
        <v>0</v>
      </c>
      <c r="Y21" s="9"/>
      <c r="Z21" s="9"/>
      <c r="AA21" s="9"/>
    </row>
    <row r="22" spans="1:27" s="10" customFormat="1" ht="50" customHeight="1" thickBot="1">
      <c r="A22" s="63">
        <v>444430</v>
      </c>
      <c r="B22" s="63">
        <v>520</v>
      </c>
      <c r="C22" s="64" t="s">
        <v>65</v>
      </c>
      <c r="D22" s="65" t="s">
        <v>93</v>
      </c>
      <c r="E22" s="64" t="s">
        <v>73</v>
      </c>
      <c r="F22" s="66" t="s">
        <v>132</v>
      </c>
      <c r="G22" s="41" t="s">
        <v>0</v>
      </c>
      <c r="H22" s="67"/>
      <c r="I22" s="68" t="s">
        <v>152</v>
      </c>
      <c r="J22" s="42" t="s">
        <v>0</v>
      </c>
      <c r="K22" s="19"/>
      <c r="L22" s="43" t="s">
        <v>2</v>
      </c>
      <c r="M22" s="44" t="s">
        <v>2</v>
      </c>
      <c r="N22" s="45" t="s">
        <v>2</v>
      </c>
      <c r="O22" s="43" t="s">
        <v>2</v>
      </c>
      <c r="P22" s="44" t="s">
        <v>2</v>
      </c>
      <c r="Q22" s="45" t="s">
        <v>2</v>
      </c>
      <c r="R22" s="46" t="s">
        <v>2</v>
      </c>
      <c r="S22" s="43" t="s">
        <v>2</v>
      </c>
      <c r="T22" s="47" t="s">
        <v>2</v>
      </c>
      <c r="U22" s="19"/>
      <c r="V22" s="48" t="s">
        <v>0</v>
      </c>
      <c r="W22" s="48" t="s">
        <v>0</v>
      </c>
      <c r="X22" s="48" t="s">
        <v>0</v>
      </c>
      <c r="Y22" s="9"/>
      <c r="Z22" s="9"/>
      <c r="AA22" s="9"/>
    </row>
    <row r="23" spans="1:27" s="10" customFormat="1" ht="50" customHeight="1" thickBot="1">
      <c r="A23" s="63">
        <v>444432</v>
      </c>
      <c r="B23" s="63">
        <v>540</v>
      </c>
      <c r="C23" s="64" t="s">
        <v>65</v>
      </c>
      <c r="D23" s="65" t="s">
        <v>94</v>
      </c>
      <c r="E23" s="64" t="s">
        <v>95</v>
      </c>
      <c r="F23" s="66" t="s">
        <v>133</v>
      </c>
      <c r="G23" s="41" t="s">
        <v>0</v>
      </c>
      <c r="H23" s="67"/>
      <c r="I23" s="68" t="s">
        <v>152</v>
      </c>
      <c r="J23" s="42" t="s">
        <v>0</v>
      </c>
      <c r="K23" s="19"/>
      <c r="L23" s="43" t="s">
        <v>2</v>
      </c>
      <c r="M23" s="44" t="s">
        <v>2</v>
      </c>
      <c r="N23" s="45" t="s">
        <v>2</v>
      </c>
      <c r="O23" s="43" t="s">
        <v>2</v>
      </c>
      <c r="P23" s="44" t="s">
        <v>2</v>
      </c>
      <c r="Q23" s="45" t="s">
        <v>2</v>
      </c>
      <c r="R23" s="46" t="s">
        <v>2</v>
      </c>
      <c r="S23" s="43" t="s">
        <v>2</v>
      </c>
      <c r="T23" s="47" t="s">
        <v>2</v>
      </c>
      <c r="U23" s="19"/>
      <c r="V23" s="48" t="s">
        <v>0</v>
      </c>
      <c r="W23" s="48" t="s">
        <v>0</v>
      </c>
      <c r="X23" s="48" t="s">
        <v>0</v>
      </c>
      <c r="Y23" s="9"/>
      <c r="Z23" s="9"/>
      <c r="AA23" s="9"/>
    </row>
    <row r="24" spans="1:27" s="10" customFormat="1" ht="50" customHeight="1" thickBot="1">
      <c r="A24" s="63">
        <v>444431</v>
      </c>
      <c r="B24" s="63">
        <v>550</v>
      </c>
      <c r="C24" s="64" t="s">
        <v>65</v>
      </c>
      <c r="D24" s="65" t="s">
        <v>96</v>
      </c>
      <c r="E24" s="64" t="s">
        <v>3</v>
      </c>
      <c r="F24" s="66" t="s">
        <v>134</v>
      </c>
      <c r="G24" s="41" t="s">
        <v>1</v>
      </c>
      <c r="H24" s="67" t="s">
        <v>51</v>
      </c>
      <c r="I24" s="68" t="s">
        <v>163</v>
      </c>
      <c r="J24" s="42" t="s">
        <v>1</v>
      </c>
      <c r="K24" s="19"/>
      <c r="L24" s="43" t="s">
        <v>2</v>
      </c>
      <c r="M24" s="44" t="s">
        <v>2</v>
      </c>
      <c r="N24" s="45" t="s">
        <v>2</v>
      </c>
      <c r="O24" s="43" t="s">
        <v>2</v>
      </c>
      <c r="P24" s="44" t="s">
        <v>2</v>
      </c>
      <c r="Q24" s="45" t="s">
        <v>2</v>
      </c>
      <c r="R24" s="46" t="s">
        <v>55</v>
      </c>
      <c r="S24" s="43" t="s">
        <v>2</v>
      </c>
      <c r="T24" s="47" t="s">
        <v>5</v>
      </c>
      <c r="U24" s="19"/>
      <c r="V24" s="48" t="s">
        <v>1</v>
      </c>
      <c r="W24" s="48" t="s">
        <v>0</v>
      </c>
      <c r="X24" s="48" t="s">
        <v>0</v>
      </c>
      <c r="Y24" s="9"/>
      <c r="Z24" s="9"/>
      <c r="AA24" s="9"/>
    </row>
    <row r="25" spans="1:27" s="10" customFormat="1" ht="50" customHeight="1" thickBot="1">
      <c r="A25" s="63">
        <v>92</v>
      </c>
      <c r="B25" s="63">
        <v>600</v>
      </c>
      <c r="C25" s="64" t="s">
        <v>65</v>
      </c>
      <c r="D25" s="65" t="s">
        <v>97</v>
      </c>
      <c r="E25" s="64" t="s">
        <v>3</v>
      </c>
      <c r="F25" s="66" t="s">
        <v>135</v>
      </c>
      <c r="G25" s="41" t="s">
        <v>0</v>
      </c>
      <c r="H25" s="67"/>
      <c r="I25" s="68" t="s">
        <v>159</v>
      </c>
      <c r="J25" s="42" t="s">
        <v>0</v>
      </c>
      <c r="K25" s="19"/>
      <c r="L25" s="43" t="s">
        <v>2</v>
      </c>
      <c r="M25" s="44" t="s">
        <v>55</v>
      </c>
      <c r="N25" s="45" t="s">
        <v>2</v>
      </c>
      <c r="O25" s="43" t="s">
        <v>2</v>
      </c>
      <c r="P25" s="44" t="s">
        <v>2</v>
      </c>
      <c r="Q25" s="45" t="s">
        <v>2</v>
      </c>
      <c r="R25" s="46" t="s">
        <v>2</v>
      </c>
      <c r="S25" s="43" t="s">
        <v>55</v>
      </c>
      <c r="T25" s="47" t="s">
        <v>2</v>
      </c>
      <c r="U25" s="19"/>
      <c r="V25" s="48" t="s">
        <v>0</v>
      </c>
      <c r="W25" s="48" t="s">
        <v>0</v>
      </c>
      <c r="X25" s="48" t="s">
        <v>0</v>
      </c>
      <c r="Y25" s="9"/>
      <c r="Z25" s="9"/>
      <c r="AA25" s="9"/>
    </row>
    <row r="26" spans="1:27" s="10" customFormat="1" ht="50" customHeight="1" thickBot="1">
      <c r="A26" s="63">
        <v>139</v>
      </c>
      <c r="B26" s="63">
        <v>620</v>
      </c>
      <c r="C26" s="64" t="s">
        <v>65</v>
      </c>
      <c r="D26" s="65" t="s">
        <v>98</v>
      </c>
      <c r="E26" s="64" t="s">
        <v>73</v>
      </c>
      <c r="F26" s="66" t="s">
        <v>136</v>
      </c>
      <c r="G26" s="41" t="s">
        <v>1</v>
      </c>
      <c r="H26" s="67" t="s">
        <v>51</v>
      </c>
      <c r="I26" s="68" t="s">
        <v>162</v>
      </c>
      <c r="J26" s="42" t="s">
        <v>1</v>
      </c>
      <c r="K26" s="19"/>
      <c r="L26" s="43" t="s">
        <v>2</v>
      </c>
      <c r="M26" s="44" t="s">
        <v>55</v>
      </c>
      <c r="N26" s="45" t="s">
        <v>2</v>
      </c>
      <c r="O26" s="43" t="s">
        <v>55</v>
      </c>
      <c r="P26" s="44" t="s">
        <v>2</v>
      </c>
      <c r="Q26" s="45" t="s">
        <v>2</v>
      </c>
      <c r="R26" s="46" t="s">
        <v>55</v>
      </c>
      <c r="S26" s="43" t="s">
        <v>2</v>
      </c>
      <c r="T26" s="47" t="s">
        <v>5</v>
      </c>
      <c r="U26" s="19"/>
      <c r="V26" s="48" t="s">
        <v>1</v>
      </c>
      <c r="W26" s="48" t="s">
        <v>0</v>
      </c>
      <c r="X26" s="48" t="s">
        <v>0</v>
      </c>
      <c r="Y26" s="9"/>
      <c r="Z26" s="9"/>
      <c r="AA26" s="9"/>
    </row>
    <row r="27" spans="1:27" ht="300" customHeight="1" thickBot="1">
      <c r="A27" s="50"/>
      <c r="B27" s="50"/>
      <c r="C27" s="50"/>
      <c r="D27" s="50"/>
      <c r="E27" s="50"/>
      <c r="F27" s="50"/>
      <c r="G27" s="50"/>
      <c r="H27" s="50"/>
      <c r="I27" s="50"/>
      <c r="J27" s="42"/>
      <c r="K27" s="19"/>
      <c r="L27" s="50"/>
      <c r="M27" s="50"/>
      <c r="N27" s="50"/>
      <c r="O27" s="50"/>
      <c r="P27" s="50"/>
      <c r="Q27" s="50"/>
      <c r="R27" s="50"/>
      <c r="S27" s="50"/>
      <c r="T27" s="50"/>
      <c r="U27" s="50"/>
      <c r="V27" s="50"/>
      <c r="W27" s="50"/>
      <c r="X27" s="50"/>
      <c r="Y27" s="50"/>
      <c r="Z27" s="50"/>
      <c r="AA27" s="50"/>
    </row>
    <row r="28" spans="1:27" ht="300" customHeight="1" thickBot="1">
      <c r="A28" s="50"/>
      <c r="B28" s="50"/>
      <c r="C28" s="50"/>
      <c r="D28" s="50"/>
      <c r="E28" s="50"/>
      <c r="F28" s="50"/>
      <c r="G28" s="50"/>
      <c r="H28" s="50"/>
      <c r="I28" s="50"/>
      <c r="J28" s="42"/>
      <c r="K28" s="19"/>
      <c r="L28" s="50"/>
      <c r="M28" s="50"/>
      <c r="N28" s="50"/>
      <c r="O28" s="50"/>
      <c r="P28" s="50"/>
      <c r="Q28" s="50"/>
      <c r="R28" s="50"/>
      <c r="S28" s="50"/>
      <c r="T28" s="50"/>
      <c r="U28" s="50"/>
      <c r="V28" s="50"/>
      <c r="W28" s="50"/>
      <c r="X28" s="50"/>
      <c r="Y28" s="50"/>
      <c r="Z28" s="50"/>
      <c r="AA28" s="50"/>
    </row>
    <row r="29" spans="1:27" ht="300" customHeight="1" thickBot="1">
      <c r="A29" s="50"/>
      <c r="B29" s="50"/>
      <c r="C29" s="50"/>
      <c r="D29" s="50"/>
      <c r="E29" s="50"/>
      <c r="F29" s="50"/>
      <c r="G29" s="50"/>
      <c r="H29" s="50"/>
      <c r="I29" s="50"/>
      <c r="J29" s="42"/>
      <c r="K29" s="19"/>
      <c r="L29" s="50"/>
      <c r="M29" s="50"/>
      <c r="N29" s="50"/>
      <c r="O29" s="50"/>
      <c r="P29" s="50"/>
      <c r="Q29" s="50"/>
      <c r="R29" s="50"/>
      <c r="S29" s="50"/>
      <c r="T29" s="50"/>
      <c r="U29" s="50"/>
      <c r="V29" s="50"/>
      <c r="W29" s="50"/>
      <c r="X29" s="50"/>
      <c r="Y29" s="50"/>
      <c r="Z29" s="50"/>
      <c r="AA29" s="50"/>
    </row>
    <row r="30" spans="1:27" ht="30" customHeight="1" thickBot="1">
      <c r="J30" s="188"/>
      <c r="K30" s="189"/>
    </row>
    <row r="31" spans="1:27" ht="30" customHeight="1" thickBot="1">
      <c r="J31" s="188"/>
      <c r="K31" s="189"/>
    </row>
    <row r="32" spans="1:27" ht="30" customHeight="1" thickBot="1">
      <c r="J32" s="188"/>
      <c r="K32" s="189"/>
    </row>
    <row r="33" spans="10:11" ht="30" customHeight="1" thickBot="1">
      <c r="J33" s="188"/>
      <c r="K33" s="189"/>
    </row>
    <row r="34" spans="10:11" ht="30" customHeight="1" thickBot="1">
      <c r="J34" s="188"/>
      <c r="K34" s="189"/>
    </row>
    <row r="35" spans="10:11" ht="30" customHeight="1" thickBot="1">
      <c r="J35" s="188"/>
      <c r="K35" s="189"/>
    </row>
    <row r="36" spans="10:11" ht="30" customHeight="1" thickBot="1">
      <c r="J36" s="188"/>
      <c r="K36" s="189"/>
    </row>
    <row r="37" spans="10:11" ht="30" customHeight="1" thickBot="1">
      <c r="J37" s="188"/>
      <c r="K37" s="189"/>
    </row>
    <row r="38" spans="10:11" ht="30" customHeight="1" thickBot="1">
      <c r="J38" s="188"/>
      <c r="K38" s="189"/>
    </row>
    <row r="39" spans="10:11" ht="30" customHeight="1" thickBot="1">
      <c r="J39" s="188"/>
      <c r="K39" s="189"/>
    </row>
    <row r="40" spans="10:11" ht="30" customHeight="1" thickBot="1">
      <c r="J40" s="188"/>
      <c r="K40" s="189"/>
    </row>
    <row r="41" spans="10:11" ht="30" customHeight="1" thickBot="1">
      <c r="J41" s="188"/>
      <c r="K41" s="189"/>
    </row>
    <row r="42" spans="10:11" ht="30" customHeight="1" thickBot="1">
      <c r="J42" s="188"/>
      <c r="K42" s="189"/>
    </row>
    <row r="43" spans="10:11" ht="30" customHeight="1" thickBot="1">
      <c r="J43" s="188"/>
      <c r="K43" s="189"/>
    </row>
    <row r="44" spans="10:11" ht="30" customHeight="1" thickBot="1">
      <c r="J44" s="188"/>
      <c r="K44" s="189"/>
    </row>
    <row r="45" spans="10:11" ht="30" customHeight="1" thickBot="1">
      <c r="J45" s="188"/>
      <c r="K45" s="189"/>
    </row>
    <row r="46" spans="10:11" ht="30" customHeight="1" thickBot="1">
      <c r="J46" s="188"/>
      <c r="K46" s="189"/>
    </row>
    <row r="47" spans="10:11" ht="30" customHeight="1" thickBot="1">
      <c r="J47" s="188"/>
      <c r="K47" s="189"/>
    </row>
    <row r="48" spans="10:11" ht="30" customHeight="1" thickBot="1">
      <c r="J48" s="188"/>
      <c r="K48" s="189"/>
    </row>
    <row r="49" spans="10:11" ht="30" customHeight="1" thickBot="1">
      <c r="J49" s="188"/>
      <c r="K49" s="189"/>
    </row>
    <row r="50" spans="10:11" ht="30" customHeight="1" thickBot="1">
      <c r="J50" s="188"/>
      <c r="K50" s="189"/>
    </row>
    <row r="51" spans="10:11" ht="30" customHeight="1" thickBot="1">
      <c r="J51" s="188"/>
      <c r="K51" s="189"/>
    </row>
    <row r="52" spans="10:11" ht="30" customHeight="1" thickBot="1">
      <c r="J52" s="188"/>
      <c r="K52" s="189"/>
    </row>
    <row r="53" spans="10:11" ht="30" customHeight="1" thickBot="1">
      <c r="J53" s="188"/>
      <c r="K53" s="189"/>
    </row>
    <row r="54" spans="10:11" ht="30" customHeight="1" thickBot="1">
      <c r="J54" s="188"/>
      <c r="K54" s="189"/>
    </row>
    <row r="55" spans="10:11" ht="30" customHeight="1" thickBot="1">
      <c r="J55" s="188"/>
      <c r="K55" s="189"/>
    </row>
    <row r="56" spans="10:11" ht="30" customHeight="1" thickBot="1">
      <c r="J56" s="188"/>
      <c r="K56" s="189"/>
    </row>
    <row r="57" spans="10:11" ht="30" customHeight="1" thickBot="1">
      <c r="J57" s="188"/>
      <c r="K57" s="189"/>
    </row>
    <row r="58" spans="10:11" ht="30" customHeight="1" thickBot="1">
      <c r="J58" s="188"/>
      <c r="K58" s="189"/>
    </row>
    <row r="59" spans="10:11" ht="30" customHeight="1" thickBot="1">
      <c r="J59" s="188"/>
      <c r="K59" s="189"/>
    </row>
    <row r="60" spans="10:11" ht="30" customHeight="1" thickBot="1">
      <c r="J60" s="188"/>
      <c r="K60" s="189"/>
    </row>
    <row r="61" spans="10:11" ht="30" customHeight="1" thickBot="1">
      <c r="J61" s="188"/>
      <c r="K61" s="189"/>
    </row>
    <row r="62" spans="10:11" ht="30" customHeight="1" thickBot="1">
      <c r="J62" s="188"/>
      <c r="K62" s="189"/>
    </row>
    <row r="63" spans="10:11" ht="30" customHeight="1" thickBot="1">
      <c r="J63" s="188"/>
      <c r="K63" s="189"/>
    </row>
    <row r="64" spans="10:11" ht="30" customHeight="1" thickBot="1">
      <c r="J64" s="188"/>
      <c r="K64" s="189"/>
    </row>
    <row r="65" spans="10:11" ht="30" customHeight="1" thickBot="1">
      <c r="J65" s="188"/>
      <c r="K65" s="189"/>
    </row>
    <row r="66" spans="10:11" ht="30" customHeight="1" thickBot="1">
      <c r="J66" s="188"/>
      <c r="K66" s="189"/>
    </row>
    <row r="67" spans="10:11" ht="30" customHeight="1" thickBot="1">
      <c r="J67" s="188"/>
      <c r="K67" s="189"/>
    </row>
    <row r="68" spans="10:11" ht="30" customHeight="1" thickBot="1">
      <c r="J68" s="188"/>
      <c r="K68" s="189"/>
    </row>
    <row r="69" spans="10:11" ht="30" customHeight="1" thickBot="1">
      <c r="J69" s="188"/>
      <c r="K69" s="189"/>
    </row>
    <row r="70" spans="10:11" ht="30" customHeight="1" thickBot="1">
      <c r="J70" s="188"/>
      <c r="K70" s="189"/>
    </row>
    <row r="71" spans="10:11" ht="30" customHeight="1" thickBot="1">
      <c r="J71" s="188"/>
      <c r="K71" s="189"/>
    </row>
    <row r="72" spans="10:11" ht="30" customHeight="1" thickBot="1">
      <c r="J72" s="188"/>
      <c r="K72" s="189"/>
    </row>
    <row r="73" spans="10:11" ht="30" customHeight="1" thickBot="1">
      <c r="J73" s="188"/>
      <c r="K73" s="189"/>
    </row>
    <row r="74" spans="10:11" ht="30" customHeight="1" thickBot="1">
      <c r="J74" s="188"/>
      <c r="K74" s="189"/>
    </row>
    <row r="75" spans="10:11" ht="30" customHeight="1" thickBot="1">
      <c r="J75" s="188"/>
      <c r="K75" s="189"/>
    </row>
    <row r="76" spans="10:11" ht="30" customHeight="1" thickBot="1">
      <c r="J76" s="188"/>
      <c r="K76" s="189"/>
    </row>
    <row r="77" spans="10:11" ht="30" customHeight="1" thickBot="1">
      <c r="J77" s="188"/>
      <c r="K77" s="189"/>
    </row>
    <row r="78" spans="10:11" ht="30" customHeight="1" thickBot="1">
      <c r="J78" s="188"/>
      <c r="K78" s="189"/>
    </row>
    <row r="79" spans="10:11" ht="30" customHeight="1" thickBot="1">
      <c r="J79" s="188"/>
      <c r="K79" s="189"/>
    </row>
    <row r="80" spans="10:11" ht="30" customHeight="1" thickBot="1">
      <c r="J80" s="188"/>
      <c r="K80" s="189"/>
    </row>
    <row r="81" spans="10:11" ht="30" customHeight="1" thickBot="1">
      <c r="J81" s="188"/>
      <c r="K81" s="189"/>
    </row>
    <row r="82" spans="10:11" ht="30" customHeight="1" thickBot="1">
      <c r="J82" s="188"/>
      <c r="K82" s="189"/>
    </row>
    <row r="83" spans="10:11" ht="30" customHeight="1" thickBot="1">
      <c r="J83" s="188"/>
      <c r="K83" s="189"/>
    </row>
    <row r="84" spans="10:11" ht="30" customHeight="1" thickBot="1">
      <c r="J84" s="188"/>
      <c r="K84" s="189"/>
    </row>
    <row r="85" spans="10:11" ht="30" customHeight="1" thickBot="1">
      <c r="J85" s="188"/>
      <c r="K85" s="189"/>
    </row>
    <row r="86" spans="10:11" ht="30" customHeight="1" thickBot="1">
      <c r="J86" s="188"/>
      <c r="K86" s="189"/>
    </row>
    <row r="87" spans="10:11" ht="30" customHeight="1" thickBot="1">
      <c r="J87" s="188"/>
      <c r="K87" s="189"/>
    </row>
    <row r="88" spans="10:11" ht="30" customHeight="1" thickBot="1">
      <c r="J88" s="188"/>
      <c r="K88" s="189"/>
    </row>
    <row r="89" spans="10:11" ht="30" customHeight="1" thickBot="1">
      <c r="J89" s="188"/>
      <c r="K89" s="189"/>
    </row>
    <row r="90" spans="10:11" ht="30" customHeight="1" thickBot="1">
      <c r="J90" s="188"/>
      <c r="K90" s="189"/>
    </row>
    <row r="91" spans="10:11" ht="30" customHeight="1" thickBot="1">
      <c r="J91" s="188"/>
      <c r="K91" s="189"/>
    </row>
    <row r="92" spans="10:11" ht="30" customHeight="1" thickBot="1">
      <c r="J92" s="188"/>
      <c r="K92" s="189"/>
    </row>
    <row r="93" spans="10:11" ht="30" customHeight="1" thickBot="1">
      <c r="J93" s="188"/>
      <c r="K93" s="189"/>
    </row>
    <row r="94" spans="10:11" ht="30" customHeight="1" thickBot="1">
      <c r="J94" s="188"/>
      <c r="K94" s="189"/>
    </row>
    <row r="95" spans="10:11" ht="30" customHeight="1" thickBot="1">
      <c r="J95" s="188"/>
      <c r="K95" s="189"/>
    </row>
    <row r="96" spans="10:11" ht="30" customHeight="1" thickBot="1">
      <c r="J96" s="188"/>
      <c r="K96" s="189"/>
    </row>
    <row r="97" spans="10:11" ht="30" customHeight="1" thickBot="1">
      <c r="J97" s="188"/>
      <c r="K97" s="189"/>
    </row>
    <row r="98" spans="10:11" ht="30" customHeight="1" thickBot="1">
      <c r="J98" s="188"/>
      <c r="K98" s="189"/>
    </row>
    <row r="99" spans="10:11" ht="30" customHeight="1" thickBot="1">
      <c r="J99" s="188"/>
      <c r="K99" s="189"/>
    </row>
    <row r="100" spans="10:11" ht="30" customHeight="1" thickBot="1">
      <c r="J100" s="188"/>
      <c r="K100" s="189"/>
    </row>
    <row r="101" spans="10:11" ht="30" customHeight="1" thickBot="1">
      <c r="J101" s="188"/>
      <c r="K101" s="189"/>
    </row>
    <row r="102" spans="10:11" ht="30" customHeight="1" thickBot="1">
      <c r="J102" s="188"/>
      <c r="K102" s="189"/>
    </row>
    <row r="103" spans="10:11" ht="30" customHeight="1" thickBot="1">
      <c r="J103" s="188"/>
      <c r="K103" s="189"/>
    </row>
    <row r="104" spans="10:11" ht="30" customHeight="1" thickBot="1">
      <c r="J104" s="188"/>
      <c r="K104" s="189"/>
    </row>
    <row r="105" spans="10:11" ht="30" customHeight="1" thickBot="1">
      <c r="J105" s="188"/>
      <c r="K105" s="189"/>
    </row>
    <row r="106" spans="10:11" ht="30" customHeight="1" thickBot="1">
      <c r="J106" s="188"/>
      <c r="K106" s="189"/>
    </row>
    <row r="107" spans="10:11" ht="30" customHeight="1" thickBot="1">
      <c r="J107" s="188"/>
      <c r="K107" s="189"/>
    </row>
    <row r="108" spans="10:11" ht="30" customHeight="1" thickBot="1">
      <c r="J108" s="188"/>
      <c r="K108" s="189"/>
    </row>
    <row r="109" spans="10:11" ht="30" customHeight="1" thickBot="1">
      <c r="J109" s="188"/>
      <c r="K109" s="189"/>
    </row>
    <row r="110" spans="10:11" ht="30" customHeight="1" thickBot="1">
      <c r="J110" s="188"/>
      <c r="K110" s="189"/>
    </row>
    <row r="111" spans="10:11" ht="30" customHeight="1" thickBot="1">
      <c r="J111" s="188"/>
      <c r="K111" s="189"/>
    </row>
    <row r="112" spans="10:11" ht="30" customHeight="1" thickBot="1">
      <c r="J112" s="188"/>
      <c r="K112" s="189"/>
    </row>
    <row r="113" spans="10:11" ht="30" customHeight="1" thickBot="1">
      <c r="J113" s="188"/>
      <c r="K113" s="189"/>
    </row>
    <row r="114" spans="10:11" ht="30" customHeight="1" thickBot="1">
      <c r="J114" s="188"/>
      <c r="K114" s="189"/>
    </row>
    <row r="115" spans="10:11" ht="30" customHeight="1" thickBot="1">
      <c r="J115" s="188"/>
      <c r="K115" s="189"/>
    </row>
    <row r="116" spans="10:11" ht="30" customHeight="1" thickBot="1">
      <c r="J116" s="188"/>
      <c r="K116" s="189"/>
    </row>
    <row r="117" spans="10:11" ht="30" customHeight="1" thickBot="1">
      <c r="J117" s="188"/>
      <c r="K117" s="189"/>
    </row>
    <row r="118" spans="10:11" ht="30" customHeight="1" thickBot="1">
      <c r="J118" s="188"/>
      <c r="K118" s="189"/>
    </row>
    <row r="119" spans="10:11" ht="30" customHeight="1" thickBot="1">
      <c r="J119" s="188"/>
      <c r="K119" s="189"/>
    </row>
    <row r="120" spans="10:11" ht="30" customHeight="1" thickBot="1">
      <c r="J120" s="188"/>
      <c r="K120" s="189"/>
    </row>
    <row r="121" spans="10:11" ht="30" customHeight="1" thickBot="1">
      <c r="J121" s="188"/>
      <c r="K121" s="189"/>
    </row>
    <row r="122" spans="10:11" ht="30" customHeight="1" thickBot="1">
      <c r="J122" s="188"/>
      <c r="K122" s="189"/>
    </row>
    <row r="123" spans="10:11" ht="30" customHeight="1" thickBot="1">
      <c r="J123" s="188"/>
      <c r="K123" s="189"/>
    </row>
    <row r="124" spans="10:11" ht="30" customHeight="1" thickBot="1">
      <c r="J124" s="188"/>
      <c r="K124" s="189"/>
    </row>
    <row r="125" spans="10:11" ht="30" customHeight="1" thickBot="1">
      <c r="J125" s="188"/>
      <c r="K125" s="189"/>
    </row>
    <row r="126" spans="10:11" ht="30" customHeight="1" thickBot="1">
      <c r="J126" s="188"/>
      <c r="K126" s="189"/>
    </row>
    <row r="127" spans="10:11" ht="30" customHeight="1" thickBot="1">
      <c r="J127" s="188"/>
      <c r="K127" s="189"/>
    </row>
    <row r="128" spans="10:11" ht="30" customHeight="1" thickBot="1">
      <c r="J128" s="188"/>
      <c r="K128" s="189"/>
    </row>
    <row r="129" spans="10:11" ht="30" customHeight="1" thickBot="1">
      <c r="J129" s="188"/>
      <c r="K129" s="189"/>
    </row>
    <row r="130" spans="10:11" ht="30" customHeight="1" thickBot="1">
      <c r="J130" s="188"/>
      <c r="K130" s="189"/>
    </row>
    <row r="131" spans="10:11" ht="30" customHeight="1" thickBot="1">
      <c r="J131" s="188"/>
      <c r="K131" s="189"/>
    </row>
    <row r="132" spans="10:11" ht="30" customHeight="1" thickBot="1">
      <c r="J132" s="188"/>
      <c r="K132" s="189"/>
    </row>
    <row r="133" spans="10:11" ht="30" customHeight="1" thickBot="1">
      <c r="J133" s="188"/>
      <c r="K133" s="189"/>
    </row>
    <row r="134" spans="10:11" ht="30" customHeight="1" thickBot="1">
      <c r="J134" s="188"/>
      <c r="K134" s="189"/>
    </row>
    <row r="135" spans="10:11" ht="30" customHeight="1" thickBot="1">
      <c r="J135" s="188"/>
      <c r="K135" s="189"/>
    </row>
    <row r="136" spans="10:11" ht="30" customHeight="1" thickBot="1">
      <c r="J136" s="188"/>
      <c r="K136" s="189"/>
    </row>
    <row r="137" spans="10:11" ht="30" customHeight="1" thickBot="1">
      <c r="J137" s="188"/>
      <c r="K137" s="189"/>
    </row>
    <row r="138" spans="10:11" ht="30" customHeight="1" thickBot="1">
      <c r="J138" s="188"/>
      <c r="K138" s="189"/>
    </row>
    <row r="139" spans="10:11" ht="30" customHeight="1" thickBot="1">
      <c r="J139" s="188"/>
      <c r="K139" s="189"/>
    </row>
    <row r="140" spans="10:11" ht="30" customHeight="1" thickBot="1">
      <c r="J140" s="188"/>
      <c r="K140" s="189"/>
    </row>
    <row r="141" spans="10:11" ht="30" customHeight="1" thickBot="1">
      <c r="J141" s="188"/>
      <c r="K141" s="189"/>
    </row>
    <row r="142" spans="10:11" ht="30" customHeight="1" thickBot="1">
      <c r="J142" s="188"/>
      <c r="K142" s="189"/>
    </row>
    <row r="143" spans="10:11" ht="30" customHeight="1" thickBot="1">
      <c r="J143" s="188"/>
      <c r="K143" s="189"/>
    </row>
    <row r="144" spans="10:11" ht="30" customHeight="1" thickBot="1">
      <c r="J144" s="188"/>
      <c r="K144" s="189"/>
    </row>
    <row r="145" spans="10:11" ht="30" customHeight="1" thickBot="1">
      <c r="J145" s="188"/>
      <c r="K145" s="189"/>
    </row>
    <row r="146" spans="10:11" ht="30" customHeight="1" thickBot="1">
      <c r="J146" s="188"/>
      <c r="K146" s="189"/>
    </row>
    <row r="147" spans="10:11" ht="30" customHeight="1" thickBot="1">
      <c r="J147" s="188"/>
      <c r="K147" s="189"/>
    </row>
    <row r="148" spans="10:11" ht="30" customHeight="1" thickBot="1">
      <c r="J148" s="188"/>
      <c r="K148" s="189"/>
    </row>
    <row r="149" spans="10:11" ht="30" customHeight="1" thickBot="1">
      <c r="J149" s="188"/>
      <c r="K149" s="189"/>
    </row>
    <row r="150" spans="10:11" ht="30" customHeight="1" thickBot="1">
      <c r="J150" s="188"/>
      <c r="K150" s="189"/>
    </row>
    <row r="151" spans="10:11" ht="30" customHeight="1" thickBot="1">
      <c r="J151" s="188"/>
      <c r="K151" s="189"/>
    </row>
    <row r="152" spans="10:11" ht="30" customHeight="1" thickBot="1">
      <c r="J152" s="188"/>
      <c r="K152" s="189"/>
    </row>
    <row r="153" spans="10:11" ht="30" customHeight="1" thickBot="1">
      <c r="J153" s="188"/>
      <c r="K153" s="189"/>
    </row>
    <row r="154" spans="10:11" ht="30" customHeight="1" thickBot="1">
      <c r="J154" s="188"/>
      <c r="K154" s="189"/>
    </row>
    <row r="155" spans="10:11" ht="30" customHeight="1" thickBot="1">
      <c r="J155" s="188"/>
      <c r="K155" s="189"/>
    </row>
    <row r="156" spans="10:11" ht="30" customHeight="1" thickBot="1">
      <c r="J156" s="188"/>
      <c r="K156" s="189"/>
    </row>
    <row r="157" spans="10:11" ht="30" customHeight="1" thickBot="1">
      <c r="J157" s="188"/>
      <c r="K157" s="189"/>
    </row>
    <row r="158" spans="10:11" ht="30" customHeight="1" thickBot="1">
      <c r="J158" s="188"/>
      <c r="K158" s="189"/>
    </row>
    <row r="159" spans="10:11" ht="30" customHeight="1" thickBot="1">
      <c r="J159" s="188"/>
      <c r="K159" s="189"/>
    </row>
    <row r="160" spans="10:11" ht="30" customHeight="1" thickBot="1">
      <c r="J160" s="188"/>
      <c r="K160" s="189"/>
    </row>
    <row r="161" spans="10:11" ht="30" customHeight="1" thickBot="1">
      <c r="J161" s="188"/>
      <c r="K161" s="189"/>
    </row>
    <row r="162" spans="10:11" ht="30" customHeight="1" thickBot="1">
      <c r="J162" s="188"/>
      <c r="K162" s="189"/>
    </row>
    <row r="163" spans="10:11" ht="30" customHeight="1" thickBot="1">
      <c r="J163" s="188"/>
      <c r="K163" s="189"/>
    </row>
    <row r="164" spans="10:11" ht="30" customHeight="1" thickBot="1">
      <c r="J164" s="188"/>
      <c r="K164" s="189"/>
    </row>
    <row r="165" spans="10:11" ht="30" customHeight="1" thickBot="1">
      <c r="J165" s="188"/>
      <c r="K165" s="189"/>
    </row>
    <row r="166" spans="10:11" ht="30" customHeight="1" thickBot="1">
      <c r="J166" s="188"/>
      <c r="K166" s="189"/>
    </row>
    <row r="167" spans="10:11" ht="30" customHeight="1" thickBot="1">
      <c r="J167" s="188"/>
      <c r="K167" s="189"/>
    </row>
    <row r="168" spans="10:11" ht="30" customHeight="1" thickBot="1">
      <c r="J168" s="188"/>
      <c r="K168" s="189"/>
    </row>
    <row r="169" spans="10:11" ht="30" customHeight="1" thickBot="1">
      <c r="J169" s="188"/>
      <c r="K169" s="189"/>
    </row>
    <row r="170" spans="10:11" ht="30" customHeight="1" thickBot="1">
      <c r="J170" s="188"/>
      <c r="K170" s="189"/>
    </row>
    <row r="171" spans="10:11" ht="30" customHeight="1" thickBot="1">
      <c r="J171" s="188"/>
      <c r="K171" s="189"/>
    </row>
    <row r="172" spans="10:11" ht="30" customHeight="1" thickBot="1">
      <c r="J172" s="188"/>
      <c r="K172" s="189"/>
    </row>
    <row r="173" spans="10:11" ht="30" customHeight="1" thickBot="1">
      <c r="J173" s="188"/>
      <c r="K173" s="189"/>
    </row>
    <row r="174" spans="10:11" ht="30" customHeight="1" thickBot="1">
      <c r="J174" s="188"/>
      <c r="K174" s="189"/>
    </row>
    <row r="175" spans="10:11" ht="30" customHeight="1" thickBot="1">
      <c r="J175" s="188"/>
      <c r="K175" s="189"/>
    </row>
    <row r="176" spans="10:11" ht="30" customHeight="1" thickBot="1">
      <c r="J176" s="188"/>
      <c r="K176" s="189"/>
    </row>
    <row r="177" spans="10:11" ht="30" customHeight="1" thickBot="1">
      <c r="J177" s="188"/>
      <c r="K177" s="189"/>
    </row>
    <row r="178" spans="10:11" ht="30" customHeight="1" thickBot="1">
      <c r="J178" s="188"/>
      <c r="K178" s="189"/>
    </row>
    <row r="179" spans="10:11" ht="30" customHeight="1" thickBot="1">
      <c r="J179" s="188"/>
      <c r="K179" s="189"/>
    </row>
    <row r="180" spans="10:11" ht="30" customHeight="1" thickBot="1">
      <c r="J180" s="188"/>
      <c r="K180" s="189"/>
    </row>
    <row r="181" spans="10:11" ht="30" customHeight="1" thickBot="1">
      <c r="J181" s="188"/>
      <c r="K181" s="189"/>
    </row>
    <row r="182" spans="10:11" ht="30" customHeight="1" thickBot="1">
      <c r="J182" s="188"/>
      <c r="K182" s="189"/>
    </row>
    <row r="183" spans="10:11" ht="30" customHeight="1" thickBot="1">
      <c r="J183" s="188"/>
      <c r="K183" s="189"/>
    </row>
    <row r="184" spans="10:11" ht="30" customHeight="1" thickBot="1">
      <c r="J184" s="188"/>
      <c r="K184" s="189"/>
    </row>
    <row r="185" spans="10:11" ht="30" customHeight="1" thickBot="1">
      <c r="J185" s="188"/>
      <c r="K185" s="189"/>
    </row>
    <row r="186" spans="10:11" ht="30" customHeight="1" thickBot="1">
      <c r="J186" s="188"/>
      <c r="K186" s="189"/>
    </row>
    <row r="187" spans="10:11" ht="30" customHeight="1" thickBot="1">
      <c r="J187" s="188"/>
      <c r="K187" s="189"/>
    </row>
    <row r="188" spans="10:11" ht="30" customHeight="1" thickBot="1">
      <c r="J188" s="188"/>
      <c r="K188" s="189"/>
    </row>
    <row r="189" spans="10:11" ht="30" customHeight="1" thickBot="1">
      <c r="J189" s="188"/>
      <c r="K189" s="189"/>
    </row>
    <row r="190" spans="10:11" ht="30" customHeight="1" thickBot="1">
      <c r="J190" s="188"/>
      <c r="K190" s="189"/>
    </row>
    <row r="191" spans="10:11" ht="30" customHeight="1" thickBot="1">
      <c r="J191" s="188"/>
      <c r="K191" s="189"/>
    </row>
    <row r="192" spans="10:11" ht="30" customHeight="1" thickBot="1">
      <c r="J192" s="188"/>
      <c r="K192" s="189"/>
    </row>
    <row r="1048532" spans="9:9" ht="30" customHeight="1">
      <c r="I1048532" s="187"/>
    </row>
  </sheetData>
  <autoFilter ref="A6:X6" xr:uid="{00000000-0009-0000-0000-000003000000}"/>
  <mergeCells count="1">
    <mergeCell ref="V5:X5"/>
  </mergeCells>
  <conditionalFormatting sqref="G7:G26">
    <cfRule type="containsText" dxfId="149" priority="220" operator="containsText" text="CR">
      <formula>NOT(ISERROR(SEARCH("CR",G7)))</formula>
    </cfRule>
    <cfRule type="containsText" dxfId="148" priority="222" operator="containsText" text="VU">
      <formula>NOT(ISERROR(SEARCH("VU",G7)))</formula>
    </cfRule>
  </conditionalFormatting>
  <conditionalFormatting sqref="G7:G26">
    <cfRule type="containsText" dxfId="147" priority="221" operator="containsText" text="VU">
      <formula>NOT(ISERROR(SEARCH("VU",G7)))</formula>
    </cfRule>
  </conditionalFormatting>
  <conditionalFormatting sqref="G7">
    <cfRule type="containsText" dxfId="146" priority="214" operator="containsText" text="NA">
      <formula>NOT(ISERROR(SEARCH("NA",G7)))</formula>
    </cfRule>
    <cfRule type="containsText" dxfId="145" priority="215" operator="containsText" text="DD">
      <formula>NOT(ISERROR(SEARCH("DD",G7)))</formula>
    </cfRule>
    <cfRule type="containsText" dxfId="144" priority="216" operator="containsText" text="LC">
      <formula>NOT(ISERROR(SEARCH("LC",G7)))</formula>
    </cfRule>
    <cfRule type="containsText" dxfId="143" priority="217" operator="containsText" text="NT">
      <formula>NOT(ISERROR(SEARCH("NT",G7)))</formula>
    </cfRule>
    <cfRule type="containsText" dxfId="142" priority="218" operator="containsText" text="RE">
      <formula>NOT(ISERROR(SEARCH("RE",G7)))</formula>
    </cfRule>
    <cfRule type="containsText" dxfId="141" priority="219" operator="containsText" text="EN">
      <formula>NOT(ISERROR(SEARCH("EN",G7)))</formula>
    </cfRule>
  </conditionalFormatting>
  <conditionalFormatting sqref="G7:G26">
    <cfRule type="containsText" dxfId="140" priority="208" operator="containsText" text="NA">
      <formula>NOT(ISERROR(SEARCH("NA",G7)))</formula>
    </cfRule>
    <cfRule type="containsText" dxfId="139" priority="209" operator="containsText" text="DD">
      <formula>NOT(ISERROR(SEARCH("DD",G7)))</formula>
    </cfRule>
    <cfRule type="containsText" dxfId="138" priority="210" operator="containsText" text="LC">
      <formula>NOT(ISERROR(SEARCH("LC",G7)))</formula>
    </cfRule>
    <cfRule type="containsText" dxfId="137" priority="211" operator="containsText" text="NT">
      <formula>NOT(ISERROR(SEARCH("NT",G7)))</formula>
    </cfRule>
    <cfRule type="containsText" dxfId="136" priority="212" operator="containsText" text="RE">
      <formula>NOT(ISERROR(SEARCH("RE",G7)))</formula>
    </cfRule>
    <cfRule type="containsText" dxfId="135" priority="213" operator="containsText" text="EN">
      <formula>NOT(ISERROR(SEARCH("EN",G7)))</formula>
    </cfRule>
  </conditionalFormatting>
  <conditionalFormatting sqref="V7">
    <cfRule type="containsText" dxfId="134" priority="206" operator="containsText" text="CR">
      <formula>NOT(ISERROR(SEARCH("CR",V7)))</formula>
    </cfRule>
    <cfRule type="containsText" dxfId="133" priority="207" operator="containsText" text="VU">
      <formula>NOT(ISERROR(SEARCH("VU",V7)))</formula>
    </cfRule>
  </conditionalFormatting>
  <conditionalFormatting sqref="V7">
    <cfRule type="containsText" dxfId="132" priority="200" operator="containsText" text="NA">
      <formula>NOT(ISERROR(SEARCH("NA",V7)))</formula>
    </cfRule>
    <cfRule type="containsText" dxfId="131" priority="201" operator="containsText" text="DD">
      <formula>NOT(ISERROR(SEARCH("DD",V7)))</formula>
    </cfRule>
    <cfRule type="containsText" dxfId="130" priority="202" operator="containsText" text="LC">
      <formula>NOT(ISERROR(SEARCH("LC",V7)))</formula>
    </cfRule>
    <cfRule type="containsText" dxfId="129" priority="203" operator="containsText" text="NT">
      <formula>NOT(ISERROR(SEARCH("NT",V7)))</formula>
    </cfRule>
    <cfRule type="containsText" dxfId="128" priority="204" operator="containsText" text="RE">
      <formula>NOT(ISERROR(SEARCH("RE",V7)))</formula>
    </cfRule>
    <cfRule type="containsText" dxfId="127" priority="205" operator="containsText" text="EN">
      <formula>NOT(ISERROR(SEARCH("EN",V7)))</formula>
    </cfRule>
  </conditionalFormatting>
  <conditionalFormatting sqref="W7:X7">
    <cfRule type="containsText" dxfId="126" priority="198" operator="containsText" text="CR">
      <formula>NOT(ISERROR(SEARCH("CR",W7)))</formula>
    </cfRule>
    <cfRule type="containsText" dxfId="125" priority="199" operator="containsText" text="VU">
      <formula>NOT(ISERROR(SEARCH("VU",W7)))</formula>
    </cfRule>
  </conditionalFormatting>
  <conditionalFormatting sqref="W7:X7">
    <cfRule type="containsText" dxfId="124" priority="192" operator="containsText" text="NA">
      <formula>NOT(ISERROR(SEARCH("NA",W7)))</formula>
    </cfRule>
    <cfRule type="containsText" dxfId="123" priority="193" operator="containsText" text="DD">
      <formula>NOT(ISERROR(SEARCH("DD",W7)))</formula>
    </cfRule>
    <cfRule type="containsText" dxfId="122" priority="194" operator="containsText" text="LC">
      <formula>NOT(ISERROR(SEARCH("LC",W7)))</formula>
    </cfRule>
    <cfRule type="containsText" dxfId="121" priority="195" operator="containsText" text="NT">
      <formula>NOT(ISERROR(SEARCH("NT",W7)))</formula>
    </cfRule>
    <cfRule type="containsText" dxfId="120" priority="196" operator="containsText" text="RE">
      <formula>NOT(ISERROR(SEARCH("RE",W7)))</formula>
    </cfRule>
    <cfRule type="containsText" dxfId="119" priority="197" operator="containsText" text="EN">
      <formula>NOT(ISERROR(SEARCH("EN",W7)))</formula>
    </cfRule>
  </conditionalFormatting>
  <conditionalFormatting sqref="W8:X26">
    <cfRule type="containsText" dxfId="118" priority="128" operator="containsText" text="CR">
      <formula>NOT(ISERROR(SEARCH("CR",W8)))</formula>
    </cfRule>
    <cfRule type="containsText" dxfId="117" priority="129" operator="containsText" text="VU">
      <formula>NOT(ISERROR(SEARCH("VU",W8)))</formula>
    </cfRule>
  </conditionalFormatting>
  <conditionalFormatting sqref="W8:X26">
    <cfRule type="containsText" dxfId="116" priority="122" operator="containsText" text="NA">
      <formula>NOT(ISERROR(SEARCH("NA",W8)))</formula>
    </cfRule>
    <cfRule type="containsText" dxfId="115" priority="123" operator="containsText" text="DD">
      <formula>NOT(ISERROR(SEARCH("DD",W8)))</formula>
    </cfRule>
    <cfRule type="containsText" dxfId="114" priority="124" operator="containsText" text="LC">
      <formula>NOT(ISERROR(SEARCH("LC",W8)))</formula>
    </cfRule>
    <cfRule type="containsText" dxfId="113" priority="125" operator="containsText" text="NT">
      <formula>NOT(ISERROR(SEARCH("NT",W8)))</formula>
    </cfRule>
    <cfRule type="containsText" dxfId="112" priority="126" operator="containsText" text="RE">
      <formula>NOT(ISERROR(SEARCH("RE",W8)))</formula>
    </cfRule>
    <cfRule type="containsText" dxfId="111" priority="127" operator="containsText" text="EN">
      <formula>NOT(ISERROR(SEARCH("EN",W8)))</formula>
    </cfRule>
  </conditionalFormatting>
  <conditionalFormatting sqref="G8">
    <cfRule type="containsText" dxfId="110" priority="186" operator="containsText" text="NA">
      <formula>NOT(ISERROR(SEARCH("NA",G8)))</formula>
    </cfRule>
    <cfRule type="containsText" dxfId="109" priority="187" operator="containsText" text="DD">
      <formula>NOT(ISERROR(SEARCH("DD",G8)))</formula>
    </cfRule>
    <cfRule type="containsText" dxfId="108" priority="188" operator="containsText" text="LC">
      <formula>NOT(ISERROR(SEARCH("LC",G8)))</formula>
    </cfRule>
    <cfRule type="containsText" dxfId="107" priority="189" operator="containsText" text="NT">
      <formula>NOT(ISERROR(SEARCH("NT",G8)))</formula>
    </cfRule>
    <cfRule type="containsText" dxfId="106" priority="190" operator="containsText" text="RE">
      <formula>NOT(ISERROR(SEARCH("RE",G8)))</formula>
    </cfRule>
    <cfRule type="containsText" dxfId="105" priority="191" operator="containsText" text="EN">
      <formula>NOT(ISERROR(SEARCH("EN",G8)))</formula>
    </cfRule>
  </conditionalFormatting>
  <conditionalFormatting sqref="G9">
    <cfRule type="containsText" dxfId="104" priority="180" operator="containsText" text="NA">
      <formula>NOT(ISERROR(SEARCH("NA",G9)))</formula>
    </cfRule>
    <cfRule type="containsText" dxfId="103" priority="181" operator="containsText" text="DD">
      <formula>NOT(ISERROR(SEARCH("DD",G9)))</formula>
    </cfRule>
    <cfRule type="containsText" dxfId="102" priority="182" operator="containsText" text="LC">
      <formula>NOT(ISERROR(SEARCH("LC",G9)))</formula>
    </cfRule>
    <cfRule type="containsText" dxfId="101" priority="183" operator="containsText" text="NT">
      <formula>NOT(ISERROR(SEARCH("NT",G9)))</formula>
    </cfRule>
    <cfRule type="containsText" dxfId="100" priority="184" operator="containsText" text="RE">
      <formula>NOT(ISERROR(SEARCH("RE",G9)))</formula>
    </cfRule>
    <cfRule type="containsText" dxfId="99" priority="185" operator="containsText" text="EN">
      <formula>NOT(ISERROR(SEARCH("EN",G9)))</formula>
    </cfRule>
  </conditionalFormatting>
  <conditionalFormatting sqref="G24">
    <cfRule type="containsText" dxfId="98" priority="150" operator="containsText" text="NA">
      <formula>NOT(ISERROR(SEARCH("NA",G24)))</formula>
    </cfRule>
    <cfRule type="containsText" dxfId="97" priority="151" operator="containsText" text="DD">
      <formula>NOT(ISERROR(SEARCH("DD",G24)))</formula>
    </cfRule>
    <cfRule type="containsText" dxfId="96" priority="152" operator="containsText" text="LC">
      <formula>NOT(ISERROR(SEARCH("LC",G24)))</formula>
    </cfRule>
    <cfRule type="containsText" dxfId="95" priority="153" operator="containsText" text="NT">
      <formula>NOT(ISERROR(SEARCH("NT",G24)))</formula>
    </cfRule>
    <cfRule type="containsText" dxfId="94" priority="154" operator="containsText" text="RE">
      <formula>NOT(ISERROR(SEARCH("RE",G24)))</formula>
    </cfRule>
    <cfRule type="containsText" dxfId="93" priority="155" operator="containsText" text="EN">
      <formula>NOT(ISERROR(SEARCH("EN",G24)))</formula>
    </cfRule>
  </conditionalFormatting>
  <conditionalFormatting sqref="G21">
    <cfRule type="containsText" dxfId="92" priority="144" operator="containsText" text="NA">
      <formula>NOT(ISERROR(SEARCH("NA",G21)))</formula>
    </cfRule>
    <cfRule type="containsText" dxfId="91" priority="145" operator="containsText" text="DD">
      <formula>NOT(ISERROR(SEARCH("DD",G21)))</formula>
    </cfRule>
    <cfRule type="containsText" dxfId="90" priority="146" operator="containsText" text="LC">
      <formula>NOT(ISERROR(SEARCH("LC",G21)))</formula>
    </cfRule>
    <cfRule type="containsText" dxfId="89" priority="147" operator="containsText" text="NT">
      <formula>NOT(ISERROR(SEARCH("NT",G21)))</formula>
    </cfRule>
    <cfRule type="containsText" dxfId="88" priority="148" operator="containsText" text="RE">
      <formula>NOT(ISERROR(SEARCH("RE",G21)))</formula>
    </cfRule>
    <cfRule type="containsText" dxfId="87" priority="149" operator="containsText" text="EN">
      <formula>NOT(ISERROR(SEARCH("EN",G21)))</formula>
    </cfRule>
  </conditionalFormatting>
  <conditionalFormatting sqref="G15">
    <cfRule type="containsText" dxfId="86" priority="138" operator="containsText" text="NA">
      <formula>NOT(ISERROR(SEARCH("NA",G15)))</formula>
    </cfRule>
    <cfRule type="containsText" dxfId="85" priority="139" operator="containsText" text="DD">
      <formula>NOT(ISERROR(SEARCH("DD",G15)))</formula>
    </cfRule>
    <cfRule type="containsText" dxfId="84" priority="140" operator="containsText" text="LC">
      <formula>NOT(ISERROR(SEARCH("LC",G15)))</formula>
    </cfRule>
    <cfRule type="containsText" dxfId="83" priority="141" operator="containsText" text="NT">
      <formula>NOT(ISERROR(SEARCH("NT",G15)))</formula>
    </cfRule>
    <cfRule type="containsText" dxfId="82" priority="142" operator="containsText" text="RE">
      <formula>NOT(ISERROR(SEARCH("RE",G15)))</formula>
    </cfRule>
    <cfRule type="containsText" dxfId="81" priority="143" operator="containsText" text="EN">
      <formula>NOT(ISERROR(SEARCH("EN",G15)))</formula>
    </cfRule>
  </conditionalFormatting>
  <conditionalFormatting sqref="V8:V26">
    <cfRule type="containsText" dxfId="80" priority="136" operator="containsText" text="CR">
      <formula>NOT(ISERROR(SEARCH("CR",V8)))</formula>
    </cfRule>
    <cfRule type="containsText" dxfId="79" priority="137" operator="containsText" text="VU">
      <formula>NOT(ISERROR(SEARCH("VU",V8)))</formula>
    </cfRule>
  </conditionalFormatting>
  <conditionalFormatting sqref="V8:V26">
    <cfRule type="containsText" dxfId="78" priority="130" operator="containsText" text="NA">
      <formula>NOT(ISERROR(SEARCH("NA",V8)))</formula>
    </cfRule>
    <cfRule type="containsText" dxfId="77" priority="131" operator="containsText" text="DD">
      <formula>NOT(ISERROR(SEARCH("DD",V8)))</formula>
    </cfRule>
    <cfRule type="containsText" dxfId="76" priority="132" operator="containsText" text="LC">
      <formula>NOT(ISERROR(SEARCH("LC",V8)))</formula>
    </cfRule>
    <cfRule type="containsText" dxfId="75" priority="133" operator="containsText" text="NT">
      <formula>NOT(ISERROR(SEARCH("NT",V8)))</formula>
    </cfRule>
    <cfRule type="containsText" dxfId="74" priority="134" operator="containsText" text="RE">
      <formula>NOT(ISERROR(SEARCH("RE",V8)))</formula>
    </cfRule>
    <cfRule type="containsText" dxfId="73" priority="135" operator="containsText" text="EN">
      <formula>NOT(ISERROR(SEARCH("EN",V8)))</formula>
    </cfRule>
  </conditionalFormatting>
  <conditionalFormatting sqref="J27:J192">
    <cfRule type="containsText" dxfId="72" priority="107" operator="containsText" text="CR">
      <formula>NOT(ISERROR(SEARCH("CR",J27)))</formula>
    </cfRule>
    <cfRule type="containsText" dxfId="71" priority="109" operator="containsText" text="VU">
      <formula>NOT(ISERROR(SEARCH("VU",J27)))</formula>
    </cfRule>
  </conditionalFormatting>
  <conditionalFormatting sqref="J27:J192">
    <cfRule type="containsText" dxfId="70" priority="108" operator="containsText" text="VU">
      <formula>NOT(ISERROR(SEARCH("VU",J27)))</formula>
    </cfRule>
  </conditionalFormatting>
  <conditionalFormatting sqref="J27:J192">
    <cfRule type="containsText" dxfId="69" priority="101" operator="containsText" text="NA">
      <formula>NOT(ISERROR(SEARCH("NA",J27)))</formula>
    </cfRule>
    <cfRule type="containsText" dxfId="68" priority="102" operator="containsText" text="DD">
      <formula>NOT(ISERROR(SEARCH("DD",J27)))</formula>
    </cfRule>
    <cfRule type="containsText" dxfId="67" priority="103" operator="containsText" text="LC">
      <formula>NOT(ISERROR(SEARCH("LC",J27)))</formula>
    </cfRule>
    <cfRule type="containsText" dxfId="66" priority="104" operator="containsText" text="NT">
      <formula>NOT(ISERROR(SEARCH("NT",J27)))</formula>
    </cfRule>
    <cfRule type="containsText" dxfId="65" priority="105" operator="containsText" text="RE">
      <formula>NOT(ISERROR(SEARCH("RE",J27)))</formula>
    </cfRule>
    <cfRule type="containsText" dxfId="64" priority="106" operator="containsText" text="EN">
      <formula>NOT(ISERROR(SEARCH("EN",J27)))</formula>
    </cfRule>
  </conditionalFormatting>
  <conditionalFormatting sqref="J7:J26">
    <cfRule type="containsText" dxfId="63" priority="98" operator="containsText" text="CR">
      <formula>NOT(ISERROR(SEARCH("CR",J7)))</formula>
    </cfRule>
    <cfRule type="containsText" dxfId="62" priority="100" operator="containsText" text="VU">
      <formula>NOT(ISERROR(SEARCH("VU",J7)))</formula>
    </cfRule>
  </conditionalFormatting>
  <conditionalFormatting sqref="J7:J26">
    <cfRule type="containsText" dxfId="61" priority="99" operator="containsText" text="VU">
      <formula>NOT(ISERROR(SEARCH("VU",J7)))</formula>
    </cfRule>
  </conditionalFormatting>
  <conditionalFormatting sqref="J7">
    <cfRule type="containsText" dxfId="60" priority="92" operator="containsText" text="NA">
      <formula>NOT(ISERROR(SEARCH("NA",J7)))</formula>
    </cfRule>
    <cfRule type="containsText" dxfId="59" priority="93" operator="containsText" text="DD">
      <formula>NOT(ISERROR(SEARCH("DD",J7)))</formula>
    </cfRule>
    <cfRule type="containsText" dxfId="58" priority="94" operator="containsText" text="LC">
      <formula>NOT(ISERROR(SEARCH("LC",J7)))</formula>
    </cfRule>
    <cfRule type="containsText" dxfId="57" priority="95" operator="containsText" text="NT">
      <formula>NOT(ISERROR(SEARCH("NT",J7)))</formula>
    </cfRule>
    <cfRule type="containsText" dxfId="56" priority="96" operator="containsText" text="RE">
      <formula>NOT(ISERROR(SEARCH("RE",J7)))</formula>
    </cfRule>
    <cfRule type="containsText" dxfId="55" priority="97" operator="containsText" text="EN">
      <formula>NOT(ISERROR(SEARCH("EN",J7)))</formula>
    </cfRule>
  </conditionalFormatting>
  <conditionalFormatting sqref="J7:J26">
    <cfRule type="containsText" dxfId="54" priority="86" operator="containsText" text="NA">
      <formula>NOT(ISERROR(SEARCH("NA",J7)))</formula>
    </cfRule>
    <cfRule type="containsText" dxfId="53" priority="87" operator="containsText" text="DD">
      <formula>NOT(ISERROR(SEARCH("DD",J7)))</formula>
    </cfRule>
    <cfRule type="containsText" dxfId="52" priority="88" operator="containsText" text="LC">
      <formula>NOT(ISERROR(SEARCH("LC",J7)))</formula>
    </cfRule>
    <cfRule type="containsText" dxfId="51" priority="89" operator="containsText" text="NT">
      <formula>NOT(ISERROR(SEARCH("NT",J7)))</formula>
    </cfRule>
    <cfRule type="containsText" dxfId="50" priority="90" operator="containsText" text="RE">
      <formula>NOT(ISERROR(SEARCH("RE",J7)))</formula>
    </cfRule>
    <cfRule type="containsText" dxfId="49" priority="91" operator="containsText" text="EN">
      <formula>NOT(ISERROR(SEARCH("EN",J7)))</formula>
    </cfRule>
  </conditionalFormatting>
  <conditionalFormatting sqref="J8">
    <cfRule type="containsText" dxfId="48" priority="80" operator="containsText" text="NA">
      <formula>NOT(ISERROR(SEARCH("NA",J8)))</formula>
    </cfRule>
    <cfRule type="containsText" dxfId="47" priority="81" operator="containsText" text="DD">
      <formula>NOT(ISERROR(SEARCH("DD",J8)))</formula>
    </cfRule>
    <cfRule type="containsText" dxfId="46" priority="82" operator="containsText" text="LC">
      <formula>NOT(ISERROR(SEARCH("LC",J8)))</formula>
    </cfRule>
    <cfRule type="containsText" dxfId="45" priority="83" operator="containsText" text="NT">
      <formula>NOT(ISERROR(SEARCH("NT",J8)))</formula>
    </cfRule>
    <cfRule type="containsText" dxfId="44" priority="84" operator="containsText" text="RE">
      <formula>NOT(ISERROR(SEARCH("RE",J8)))</formula>
    </cfRule>
    <cfRule type="containsText" dxfId="43" priority="85" operator="containsText" text="EN">
      <formula>NOT(ISERROR(SEARCH("EN",J8)))</formula>
    </cfRule>
  </conditionalFormatting>
  <conditionalFormatting sqref="J9">
    <cfRule type="containsText" dxfId="42" priority="74" operator="containsText" text="NA">
      <formula>NOT(ISERROR(SEARCH("NA",J9)))</formula>
    </cfRule>
    <cfRule type="containsText" dxfId="41" priority="75" operator="containsText" text="DD">
      <formula>NOT(ISERROR(SEARCH("DD",J9)))</formula>
    </cfRule>
    <cfRule type="containsText" dxfId="40" priority="76" operator="containsText" text="LC">
      <formula>NOT(ISERROR(SEARCH("LC",J9)))</formula>
    </cfRule>
    <cfRule type="containsText" dxfId="39" priority="77" operator="containsText" text="NT">
      <formula>NOT(ISERROR(SEARCH("NT",J9)))</formula>
    </cfRule>
    <cfRule type="containsText" dxfId="38" priority="78" operator="containsText" text="RE">
      <formula>NOT(ISERROR(SEARCH("RE",J9)))</formula>
    </cfRule>
    <cfRule type="containsText" dxfId="37" priority="79" operator="containsText" text="EN">
      <formula>NOT(ISERROR(SEARCH("EN",J9)))</formula>
    </cfRule>
  </conditionalFormatting>
  <conditionalFormatting sqref="J24">
    <cfRule type="containsText" dxfId="36" priority="44" operator="containsText" text="NA">
      <formula>NOT(ISERROR(SEARCH("NA",J24)))</formula>
    </cfRule>
    <cfRule type="containsText" dxfId="35" priority="45" operator="containsText" text="DD">
      <formula>NOT(ISERROR(SEARCH("DD",J24)))</formula>
    </cfRule>
    <cfRule type="containsText" dxfId="34" priority="46" operator="containsText" text="LC">
      <formula>NOT(ISERROR(SEARCH("LC",J24)))</formula>
    </cfRule>
    <cfRule type="containsText" dxfId="33" priority="47" operator="containsText" text="NT">
      <formula>NOT(ISERROR(SEARCH("NT",J24)))</formula>
    </cfRule>
    <cfRule type="containsText" dxfId="32" priority="48" operator="containsText" text="RE">
      <formula>NOT(ISERROR(SEARCH("RE",J24)))</formula>
    </cfRule>
    <cfRule type="containsText" dxfId="31" priority="49" operator="containsText" text="EN">
      <formula>NOT(ISERROR(SEARCH("EN",J24)))</formula>
    </cfRule>
  </conditionalFormatting>
  <conditionalFormatting sqref="J21">
    <cfRule type="containsText" dxfId="30" priority="38" operator="containsText" text="NA">
      <formula>NOT(ISERROR(SEARCH("NA",J21)))</formula>
    </cfRule>
    <cfRule type="containsText" dxfId="29" priority="39" operator="containsText" text="DD">
      <formula>NOT(ISERROR(SEARCH("DD",J21)))</formula>
    </cfRule>
    <cfRule type="containsText" dxfId="28" priority="40" operator="containsText" text="LC">
      <formula>NOT(ISERROR(SEARCH("LC",J21)))</formula>
    </cfRule>
    <cfRule type="containsText" dxfId="27" priority="41" operator="containsText" text="NT">
      <formula>NOT(ISERROR(SEARCH("NT",J21)))</formula>
    </cfRule>
    <cfRule type="containsText" dxfId="26" priority="42" operator="containsText" text="RE">
      <formula>NOT(ISERROR(SEARCH("RE",J21)))</formula>
    </cfRule>
    <cfRule type="containsText" dxfId="25" priority="43" operator="containsText" text="EN">
      <formula>NOT(ISERROR(SEARCH("EN",J21)))</formula>
    </cfRule>
  </conditionalFormatting>
  <conditionalFormatting sqref="J15">
    <cfRule type="containsText" dxfId="24" priority="32" operator="containsText" text="NA">
      <formula>NOT(ISERROR(SEARCH("NA",J15)))</formula>
    </cfRule>
    <cfRule type="containsText" dxfId="23" priority="33" operator="containsText" text="DD">
      <formula>NOT(ISERROR(SEARCH("DD",J15)))</formula>
    </cfRule>
    <cfRule type="containsText" dxfId="22" priority="34" operator="containsText" text="LC">
      <formula>NOT(ISERROR(SEARCH("LC",J15)))</formula>
    </cfRule>
    <cfRule type="containsText" dxfId="21" priority="35" operator="containsText" text="NT">
      <formula>NOT(ISERROR(SEARCH("NT",J15)))</formula>
    </cfRule>
    <cfRule type="containsText" dxfId="20" priority="36" operator="containsText" text="RE">
      <formula>NOT(ISERROR(SEARCH("RE",J15)))</formula>
    </cfRule>
    <cfRule type="containsText" dxfId="19" priority="37" operator="containsText" text="EN">
      <formula>NOT(ISERROR(SEARCH("EN",J15)))</formula>
    </cfRule>
  </conditionalFormatting>
  <conditionalFormatting sqref="L7:T26">
    <cfRule type="expression" dxfId="18" priority="2" stopIfTrue="1">
      <formula>L7="?"</formula>
    </cfRule>
    <cfRule type="containsText" dxfId="17" priority="3" stopIfTrue="1" operator="containsText" text="˚">
      <formula>NOT(ISERROR(SEARCH("˚",L7)))</formula>
    </cfRule>
    <cfRule type="expression" dxfId="16" priority="4">
      <formula>$J7="RE"</formula>
    </cfRule>
    <cfRule type="expression" dxfId="15" priority="6">
      <formula>AND($J7="EN",OR(L7="Φ",L7="↓"))</formula>
    </cfRule>
    <cfRule type="expression" dxfId="14" priority="7">
      <formula>AND($J7="VU",OR(L7="Φ",L7="↓"))</formula>
    </cfRule>
    <cfRule type="expression" dxfId="13" priority="8">
      <formula>AND($J7="NT",OR(L7="Φ",L7="↓"))</formula>
    </cfRule>
    <cfRule type="expression" dxfId="12" priority="9">
      <formula>AND($J7="LC",OR(L7="Φ",L7="↓"))</formula>
    </cfRule>
    <cfRule type="expression" dxfId="11" priority="10">
      <formula>AND($J7="DD",OR(L7="Φ",L7="↓"))</formula>
    </cfRule>
    <cfRule type="expression" dxfId="10" priority="11">
      <formula>AND($J7="NA",OR(L7="Φ",L7="↓"))</formula>
    </cfRule>
    <cfRule type="expression" dxfId="9" priority="12">
      <formula>AND($J7="RE",OR(L7="•",L7="†"))</formula>
    </cfRule>
    <cfRule type="expression" dxfId="8" priority="13">
      <formula>AND($J7="CR",OR(L7="•",L7="†"))</formula>
    </cfRule>
    <cfRule type="expression" dxfId="7" priority="14">
      <formula>AND($J7="EN",OR(L7="•",L7="†"))</formula>
    </cfRule>
    <cfRule type="expression" dxfId="6" priority="15">
      <formula>AND($J7="VU",OR(L7="•",L7="†"))</formula>
    </cfRule>
    <cfRule type="expression" dxfId="5" priority="16">
      <formula>AND($J7="NT",OR(L7="•",L7="†"))</formula>
    </cfRule>
    <cfRule type="expression" dxfId="4" priority="17">
      <formula>AND($J7="LC",OR(L7="•",L7="†"))</formula>
    </cfRule>
    <cfRule type="expression" dxfId="3" priority="18">
      <formula>AND($J7="DD",OR(L7="•",L7="†"))</formula>
    </cfRule>
    <cfRule type="expression" dxfId="2" priority="19">
      <formula>AND($J7="NA",OR(L7="•",L7="†"))</formula>
    </cfRule>
  </conditionalFormatting>
  <conditionalFormatting sqref="L8">
    <cfRule type="expression" dxfId="1" priority="5">
      <formula>AND($J8="CR",OR(L8="Φ",L8="↓"))</formula>
    </cfRule>
  </conditionalFormatting>
  <printOptions horizontalCentered="1"/>
  <pageMargins left="0" right="0" top="0" bottom="0" header="0" footer="0.51181102362204722"/>
  <pageSetup paperSize="9" scale="27" orientation="landscape" r:id="rId1"/>
  <headerFooter>
    <oddFooter>&amp;C&amp;"Calibri,Normal"&amp;K6C6C6CODONAT Grand Est (coord.), 2022 - Liste rouge des Reptiles et Amphibiens du Grand Est (V1.0)   -   &amp;P / &amp;N</oddFooter>
  </headerFooter>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418D2300-1C09-5D44-AC07-7811E64165AA}">
            <xm:f>NOT(ISERROR(SEARCH("-",L7)))</xm:f>
            <xm:f>"-"</xm:f>
            <x14:dxf>
              <font>
                <color theme="1" tint="0.499984740745262"/>
              </font>
              <fill>
                <patternFill>
                  <bgColor theme="0"/>
                </patternFill>
              </fill>
            </x14:dxf>
          </x14:cfRule>
          <xm:sqref>L7:T26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9"/>
  <sheetViews>
    <sheetView zoomScale="200" zoomScaleNormal="200" workbookViewId="0">
      <selection activeCell="B3" sqref="B3"/>
    </sheetView>
  </sheetViews>
  <sheetFormatPr baseColWidth="10" defaultRowHeight="16"/>
  <cols>
    <col min="1" max="2" width="12.83203125" style="202" customWidth="1"/>
    <col min="3" max="3" width="36.83203125" style="203" customWidth="1"/>
    <col min="4" max="4" width="36.83203125" style="204" customWidth="1"/>
    <col min="5" max="5" width="12.83203125" style="206" customWidth="1"/>
    <col min="6" max="6" width="24.83203125" style="205" customWidth="1"/>
    <col min="7" max="7" width="100.83203125" style="201" customWidth="1"/>
    <col min="8" max="9" width="100.83203125" style="200" customWidth="1"/>
    <col min="14" max="14" width="22.33203125" bestFit="1" customWidth="1"/>
  </cols>
  <sheetData>
    <row r="1" spans="1:9" ht="70" customHeight="1">
      <c r="A1" s="190"/>
      <c r="B1" s="191" t="s">
        <v>36</v>
      </c>
      <c r="C1" s="192"/>
      <c r="D1" s="192"/>
      <c r="E1" s="192"/>
      <c r="F1" s="192"/>
      <c r="G1" s="192"/>
      <c r="H1" s="192"/>
      <c r="I1" s="192"/>
    </row>
    <row r="2" spans="1:9" ht="70" customHeight="1">
      <c r="A2" s="193"/>
      <c r="B2" s="194" t="s">
        <v>213</v>
      </c>
      <c r="C2" s="195"/>
      <c r="D2" s="195"/>
      <c r="E2" s="195"/>
      <c r="F2" s="195"/>
      <c r="G2" s="195"/>
      <c r="H2" s="195"/>
      <c r="I2" s="195"/>
    </row>
    <row r="3" spans="1:9" ht="15" customHeight="1">
      <c r="A3" s="196"/>
      <c r="B3" s="106" t="s">
        <v>286</v>
      </c>
      <c r="C3" s="196"/>
      <c r="D3" s="196"/>
      <c r="E3" s="196"/>
      <c r="F3" s="196"/>
      <c r="G3" s="196"/>
      <c r="H3" s="196"/>
      <c r="I3" s="196"/>
    </row>
    <row r="4" spans="1:9" ht="70" customHeight="1">
      <c r="A4" s="196"/>
      <c r="B4" s="107" t="s">
        <v>214</v>
      </c>
      <c r="C4" s="198"/>
      <c r="D4" s="198"/>
      <c r="E4" s="197"/>
      <c r="F4" s="196"/>
      <c r="G4" s="215"/>
      <c r="H4" s="214"/>
      <c r="I4" s="210"/>
    </row>
    <row r="5" spans="1:9" ht="45">
      <c r="A5" s="233" t="s">
        <v>216</v>
      </c>
      <c r="B5" s="233" t="s">
        <v>215</v>
      </c>
      <c r="C5" s="233" t="s">
        <v>204</v>
      </c>
      <c r="D5" s="233" t="s">
        <v>205</v>
      </c>
      <c r="E5" s="217" t="s">
        <v>206</v>
      </c>
      <c r="F5" s="233" t="s">
        <v>28</v>
      </c>
      <c r="G5" s="210"/>
      <c r="H5" s="210"/>
      <c r="I5" s="210"/>
    </row>
    <row r="6" spans="1:9" ht="26" customHeight="1" thickBot="1">
      <c r="A6" s="224">
        <v>410</v>
      </c>
      <c r="B6" s="261" t="s">
        <v>212</v>
      </c>
      <c r="C6" s="251" t="s">
        <v>88</v>
      </c>
      <c r="D6" s="242" t="s">
        <v>129</v>
      </c>
      <c r="E6" s="234" t="s">
        <v>12</v>
      </c>
      <c r="F6" s="269" t="s">
        <v>151</v>
      </c>
      <c r="G6" s="210"/>
      <c r="H6" s="210"/>
      <c r="I6" s="210"/>
    </row>
    <row r="7" spans="1:9" ht="26" customHeight="1">
      <c r="A7" s="225">
        <v>150</v>
      </c>
      <c r="B7" s="260" t="s">
        <v>212</v>
      </c>
      <c r="C7" s="250" t="s">
        <v>77</v>
      </c>
      <c r="D7" s="241" t="s">
        <v>120</v>
      </c>
      <c r="E7" s="235" t="s">
        <v>9</v>
      </c>
      <c r="F7" s="270" t="s">
        <v>166</v>
      </c>
      <c r="G7" s="210"/>
      <c r="H7" s="210"/>
      <c r="I7" s="210"/>
    </row>
    <row r="8" spans="1:9" ht="26" customHeight="1" thickBot="1">
      <c r="A8" s="226">
        <v>240</v>
      </c>
      <c r="B8" s="262" t="s">
        <v>212</v>
      </c>
      <c r="C8" s="252" t="s">
        <v>81</v>
      </c>
      <c r="D8" s="243" t="s">
        <v>123</v>
      </c>
      <c r="E8" s="235" t="s">
        <v>9</v>
      </c>
      <c r="F8" s="271" t="s">
        <v>167</v>
      </c>
      <c r="G8" s="210"/>
      <c r="H8" s="210"/>
      <c r="I8" s="210"/>
    </row>
    <row r="9" spans="1:9" ht="26" customHeight="1">
      <c r="A9" s="225">
        <v>180</v>
      </c>
      <c r="B9" s="260" t="s">
        <v>212</v>
      </c>
      <c r="C9" s="250" t="s">
        <v>78</v>
      </c>
      <c r="D9" s="241" t="s">
        <v>121</v>
      </c>
      <c r="E9" s="236" t="s">
        <v>8</v>
      </c>
      <c r="F9" s="270" t="s">
        <v>150</v>
      </c>
      <c r="G9" s="210"/>
      <c r="H9" s="210"/>
      <c r="I9" s="210"/>
    </row>
    <row r="10" spans="1:9" ht="26" customHeight="1" thickBot="1">
      <c r="A10" s="227">
        <v>260</v>
      </c>
      <c r="B10" s="263" t="s">
        <v>212</v>
      </c>
      <c r="C10" s="253" t="s">
        <v>82</v>
      </c>
      <c r="D10" s="244" t="s">
        <v>124</v>
      </c>
      <c r="E10" s="236" t="s">
        <v>8</v>
      </c>
      <c r="F10" s="272" t="s">
        <v>168</v>
      </c>
      <c r="G10" s="210"/>
      <c r="H10" s="210"/>
      <c r="I10" s="210"/>
    </row>
    <row r="11" spans="1:9" ht="26" customHeight="1">
      <c r="A11" s="225">
        <v>50</v>
      </c>
      <c r="B11" s="260" t="s">
        <v>212</v>
      </c>
      <c r="C11" s="250" t="s">
        <v>72</v>
      </c>
      <c r="D11" s="241" t="s">
        <v>117</v>
      </c>
      <c r="E11" s="237" t="s">
        <v>1</v>
      </c>
      <c r="F11" s="270" t="s">
        <v>51</v>
      </c>
      <c r="G11" s="210"/>
      <c r="H11" s="210"/>
      <c r="I11" s="210"/>
    </row>
    <row r="12" spans="1:9" ht="26" customHeight="1">
      <c r="A12" s="225">
        <v>110</v>
      </c>
      <c r="B12" s="260" t="s">
        <v>212</v>
      </c>
      <c r="C12" s="250" t="s">
        <v>76</v>
      </c>
      <c r="D12" s="241" t="s">
        <v>119</v>
      </c>
      <c r="E12" s="237" t="s">
        <v>1</v>
      </c>
      <c r="F12" s="270" t="s">
        <v>189</v>
      </c>
      <c r="G12" s="210"/>
      <c r="H12" s="210"/>
      <c r="I12" s="210"/>
    </row>
    <row r="13" spans="1:9" ht="26" customHeight="1">
      <c r="A13" s="225">
        <v>290</v>
      </c>
      <c r="B13" s="260" t="s">
        <v>212</v>
      </c>
      <c r="C13" s="250" t="s">
        <v>83</v>
      </c>
      <c r="D13" s="241" t="s">
        <v>125</v>
      </c>
      <c r="E13" s="237" t="s">
        <v>1</v>
      </c>
      <c r="F13" s="270" t="s">
        <v>155</v>
      </c>
      <c r="G13" s="210"/>
      <c r="H13" s="210"/>
      <c r="I13" s="210"/>
    </row>
    <row r="14" spans="1:9" ht="26" customHeight="1">
      <c r="A14" s="225">
        <v>440</v>
      </c>
      <c r="B14" s="260" t="s">
        <v>212</v>
      </c>
      <c r="C14" s="250" t="s">
        <v>92</v>
      </c>
      <c r="D14" s="241" t="s">
        <v>131</v>
      </c>
      <c r="E14" s="237" t="s">
        <v>1</v>
      </c>
      <c r="F14" s="270" t="s">
        <v>165</v>
      </c>
      <c r="G14" s="210"/>
      <c r="H14" s="210"/>
      <c r="I14" s="210"/>
    </row>
    <row r="15" spans="1:9" ht="26" customHeight="1">
      <c r="A15" s="225">
        <v>550</v>
      </c>
      <c r="B15" s="260" t="s">
        <v>212</v>
      </c>
      <c r="C15" s="250" t="s">
        <v>96</v>
      </c>
      <c r="D15" s="241" t="s">
        <v>134</v>
      </c>
      <c r="E15" s="237" t="s">
        <v>1</v>
      </c>
      <c r="F15" s="270" t="s">
        <v>51</v>
      </c>
      <c r="G15" s="210"/>
      <c r="H15" s="210"/>
      <c r="I15" s="210"/>
    </row>
    <row r="16" spans="1:9" ht="26" customHeight="1" thickBot="1">
      <c r="A16" s="228">
        <v>620</v>
      </c>
      <c r="B16" s="264" t="s">
        <v>212</v>
      </c>
      <c r="C16" s="254" t="s">
        <v>98</v>
      </c>
      <c r="D16" s="245" t="s">
        <v>136</v>
      </c>
      <c r="E16" s="237" t="s">
        <v>1</v>
      </c>
      <c r="F16" s="273" t="s">
        <v>51</v>
      </c>
      <c r="G16" s="210"/>
      <c r="H16" s="210"/>
      <c r="I16" s="210"/>
    </row>
    <row r="17" spans="1:9" ht="26" customHeight="1">
      <c r="A17" s="225">
        <v>210</v>
      </c>
      <c r="B17" s="260" t="s">
        <v>212</v>
      </c>
      <c r="C17" s="250" t="s">
        <v>80</v>
      </c>
      <c r="D17" s="241" t="s">
        <v>122</v>
      </c>
      <c r="E17" s="238" t="s">
        <v>0</v>
      </c>
      <c r="F17" s="270"/>
      <c r="G17" s="210"/>
      <c r="H17" s="210"/>
      <c r="I17" s="210"/>
    </row>
    <row r="18" spans="1:9" ht="26" customHeight="1">
      <c r="A18" s="225">
        <v>420</v>
      </c>
      <c r="B18" s="260" t="s">
        <v>212</v>
      </c>
      <c r="C18" s="250" t="s">
        <v>90</v>
      </c>
      <c r="D18" s="241" t="s">
        <v>130</v>
      </c>
      <c r="E18" s="238" t="s">
        <v>0</v>
      </c>
      <c r="F18" s="270"/>
      <c r="G18" s="210"/>
      <c r="H18" s="210"/>
      <c r="I18" s="210"/>
    </row>
    <row r="19" spans="1:9" ht="26" customHeight="1">
      <c r="A19" s="225">
        <v>520</v>
      </c>
      <c r="B19" s="260" t="s">
        <v>212</v>
      </c>
      <c r="C19" s="250" t="s">
        <v>93</v>
      </c>
      <c r="D19" s="241" t="s">
        <v>132</v>
      </c>
      <c r="E19" s="238" t="s">
        <v>0</v>
      </c>
      <c r="F19" s="270"/>
      <c r="G19" s="210"/>
      <c r="H19" s="210"/>
      <c r="I19" s="210"/>
    </row>
    <row r="20" spans="1:9" ht="26" customHeight="1">
      <c r="A20" s="225">
        <v>540</v>
      </c>
      <c r="B20" s="260" t="s">
        <v>212</v>
      </c>
      <c r="C20" s="250" t="s">
        <v>94</v>
      </c>
      <c r="D20" s="241" t="s">
        <v>133</v>
      </c>
      <c r="E20" s="238" t="s">
        <v>0</v>
      </c>
      <c r="F20" s="270"/>
      <c r="G20" s="213"/>
      <c r="H20" s="210"/>
      <c r="I20" s="210"/>
    </row>
    <row r="21" spans="1:9" ht="26" customHeight="1" thickBot="1">
      <c r="A21" s="229">
        <v>600</v>
      </c>
      <c r="B21" s="265" t="s">
        <v>212</v>
      </c>
      <c r="C21" s="255" t="s">
        <v>97</v>
      </c>
      <c r="D21" s="246" t="s">
        <v>135</v>
      </c>
      <c r="E21" s="238" t="s">
        <v>0</v>
      </c>
      <c r="F21" s="274"/>
      <c r="G21" s="213"/>
      <c r="H21" s="210"/>
      <c r="I21" s="210"/>
    </row>
    <row r="22" spans="1:9" ht="26" customHeight="1">
      <c r="A22" s="230">
        <v>350</v>
      </c>
      <c r="B22" s="266" t="s">
        <v>212</v>
      </c>
      <c r="C22" s="256" t="s">
        <v>84</v>
      </c>
      <c r="D22" s="247" t="s">
        <v>126</v>
      </c>
      <c r="E22" s="239" t="s">
        <v>43</v>
      </c>
      <c r="F22" s="247"/>
      <c r="G22" s="213"/>
      <c r="H22" s="210"/>
      <c r="I22" s="210"/>
    </row>
    <row r="23" spans="1:9" ht="26" customHeight="1">
      <c r="A23" s="230">
        <v>360</v>
      </c>
      <c r="B23" s="266" t="s">
        <v>212</v>
      </c>
      <c r="C23" s="256" t="s">
        <v>86</v>
      </c>
      <c r="D23" s="247" t="s">
        <v>127</v>
      </c>
      <c r="E23" s="239" t="s">
        <v>43</v>
      </c>
      <c r="F23" s="247"/>
      <c r="G23" s="213"/>
      <c r="H23" s="210"/>
      <c r="I23" s="210"/>
    </row>
    <row r="24" spans="1:9" ht="26" customHeight="1" thickBot="1">
      <c r="A24" s="231">
        <v>370</v>
      </c>
      <c r="B24" s="267" t="s">
        <v>212</v>
      </c>
      <c r="C24" s="257" t="s">
        <v>87</v>
      </c>
      <c r="D24" s="248" t="s">
        <v>128</v>
      </c>
      <c r="E24" s="239" t="s">
        <v>43</v>
      </c>
      <c r="F24" s="275"/>
      <c r="G24" s="213"/>
      <c r="H24" s="210"/>
      <c r="I24" s="210"/>
    </row>
    <row r="25" spans="1:9" ht="26" customHeight="1" thickBot="1">
      <c r="A25" s="232">
        <v>105</v>
      </c>
      <c r="B25" s="268" t="s">
        <v>212</v>
      </c>
      <c r="C25" s="258" t="s">
        <v>74</v>
      </c>
      <c r="D25" s="259" t="s">
        <v>118</v>
      </c>
      <c r="E25" s="240" t="s">
        <v>45</v>
      </c>
      <c r="F25" s="276"/>
      <c r="G25" s="213"/>
      <c r="H25" s="210"/>
      <c r="I25" s="210"/>
    </row>
    <row r="26" spans="1:9" ht="200" customHeight="1">
      <c r="A26" s="207"/>
      <c r="B26" s="207"/>
      <c r="C26" s="208"/>
      <c r="D26" s="209"/>
      <c r="E26" s="211"/>
      <c r="F26" s="212"/>
      <c r="G26" s="213"/>
      <c r="H26" s="210"/>
      <c r="I26" s="210"/>
    </row>
    <row r="27" spans="1:9" ht="200" customHeight="1">
      <c r="A27" s="207"/>
      <c r="B27" s="207"/>
      <c r="C27" s="208"/>
      <c r="D27" s="209"/>
      <c r="E27" s="211"/>
      <c r="F27" s="212"/>
      <c r="G27" s="213"/>
      <c r="H27" s="210"/>
      <c r="I27" s="210"/>
    </row>
    <row r="28" spans="1:9" ht="200" customHeight="1">
      <c r="A28" s="207"/>
      <c r="B28" s="207"/>
      <c r="C28" s="208"/>
      <c r="D28" s="209"/>
      <c r="E28" s="211"/>
      <c r="F28" s="212"/>
      <c r="G28" s="213"/>
      <c r="H28" s="210"/>
      <c r="I28" s="210"/>
    </row>
    <row r="29" spans="1:9">
      <c r="E29" s="211"/>
      <c r="F29" s="212"/>
      <c r="G29" s="213"/>
      <c r="H29" s="210"/>
      <c r="I29" s="210"/>
    </row>
  </sheetData>
  <sortState ref="L6:Q24">
    <sortCondition ref="P7:P24"/>
    <sortCondition ref="L7:L24"/>
  </sortState>
  <pageMargins left="0.7" right="0.7" top="0.75" bottom="0.75" header="0.3" footer="0.3"/>
  <pageSetup paperSize="9" scale="22" orientation="portrait" horizontalDpi="0" verticalDpi="0"/>
  <colBreaks count="1" manualBreakCount="1">
    <brk id="6" min="4"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1"/>
  <sheetViews>
    <sheetView zoomScale="200" zoomScaleNormal="200" workbookViewId="0">
      <selection activeCell="B3" sqref="B3"/>
    </sheetView>
  </sheetViews>
  <sheetFormatPr baseColWidth="10" defaultRowHeight="16"/>
  <cols>
    <col min="1" max="2" width="12.83203125" style="202" customWidth="1"/>
    <col min="3" max="3" width="36.83203125" style="203" customWidth="1"/>
    <col min="4" max="4" width="36.83203125" style="204" customWidth="1"/>
    <col min="5" max="5" width="12.83203125" style="206" customWidth="1"/>
    <col min="6" max="6" width="24.83203125" style="205" customWidth="1"/>
    <col min="7" max="7" width="100.83203125" style="201" customWidth="1"/>
    <col min="8" max="9" width="100.83203125" style="200" customWidth="1"/>
  </cols>
  <sheetData>
    <row r="1" spans="1:9" ht="43">
      <c r="A1" s="190"/>
      <c r="B1" s="191" t="s">
        <v>36</v>
      </c>
      <c r="C1" s="192"/>
      <c r="D1" s="192"/>
      <c r="E1" s="192"/>
      <c r="F1" s="192"/>
      <c r="G1" s="192"/>
      <c r="H1" s="192"/>
      <c r="I1" s="192"/>
    </row>
    <row r="2" spans="1:9" ht="28">
      <c r="A2" s="193"/>
      <c r="B2" s="194" t="s">
        <v>210</v>
      </c>
      <c r="C2" s="195"/>
      <c r="D2" s="195"/>
      <c r="E2" s="195"/>
      <c r="F2" s="195"/>
      <c r="G2" s="195"/>
      <c r="H2" s="195"/>
      <c r="I2" s="195"/>
    </row>
    <row r="3" spans="1:9">
      <c r="A3" s="196"/>
      <c r="B3" s="106" t="s">
        <v>286</v>
      </c>
      <c r="C3" s="196"/>
      <c r="D3" s="196"/>
      <c r="E3" s="196"/>
      <c r="F3" s="196"/>
      <c r="G3" s="196"/>
      <c r="H3" s="196"/>
      <c r="I3" s="196"/>
    </row>
    <row r="4" spans="1:9" ht="72">
      <c r="A4" s="196"/>
      <c r="B4" s="107" t="s">
        <v>209</v>
      </c>
      <c r="C4" s="198"/>
      <c r="D4" s="198"/>
      <c r="E4" s="197"/>
      <c r="F4" s="196"/>
      <c r="G4" s="196"/>
      <c r="H4" s="196"/>
      <c r="I4" s="199"/>
    </row>
    <row r="5" spans="1:9" ht="46" thickBot="1">
      <c r="A5" s="233" t="s">
        <v>216</v>
      </c>
      <c r="B5" s="233" t="s">
        <v>215</v>
      </c>
      <c r="C5" s="216" t="s">
        <v>204</v>
      </c>
      <c r="D5" s="216" t="s">
        <v>205</v>
      </c>
      <c r="E5" s="217" t="s">
        <v>206</v>
      </c>
      <c r="F5" s="216" t="s">
        <v>28</v>
      </c>
      <c r="G5" s="210"/>
      <c r="H5" s="210"/>
      <c r="I5" s="210"/>
    </row>
    <row r="6" spans="1:9" ht="26" customHeight="1" thickBot="1">
      <c r="A6" s="224">
        <v>1540</v>
      </c>
      <c r="B6" s="261" t="s">
        <v>211</v>
      </c>
      <c r="C6" s="251" t="s">
        <v>116</v>
      </c>
      <c r="D6" s="242" t="s">
        <v>149</v>
      </c>
      <c r="E6" s="218" t="s">
        <v>12</v>
      </c>
      <c r="F6" s="269" t="s">
        <v>52</v>
      </c>
      <c r="G6" s="210"/>
      <c r="H6" s="210"/>
      <c r="I6" s="210"/>
    </row>
    <row r="7" spans="1:9" ht="26" customHeight="1" thickBot="1">
      <c r="A7" s="225">
        <v>1140</v>
      </c>
      <c r="B7" s="260" t="s">
        <v>211</v>
      </c>
      <c r="C7" s="250" t="s">
        <v>103</v>
      </c>
      <c r="D7" s="241" t="s">
        <v>140</v>
      </c>
      <c r="E7" s="219" t="s">
        <v>8</v>
      </c>
      <c r="F7" s="270" t="s">
        <v>169</v>
      </c>
      <c r="G7" s="210"/>
      <c r="H7" s="210"/>
      <c r="I7" s="210"/>
    </row>
    <row r="8" spans="1:9" ht="26" customHeight="1" thickBot="1">
      <c r="A8" s="227">
        <v>1530</v>
      </c>
      <c r="B8" s="263" t="s">
        <v>211</v>
      </c>
      <c r="C8" s="253" t="s">
        <v>115</v>
      </c>
      <c r="D8" s="244" t="s">
        <v>148</v>
      </c>
      <c r="E8" s="219" t="s">
        <v>8</v>
      </c>
      <c r="F8" s="272" t="s">
        <v>52</v>
      </c>
      <c r="G8" s="210"/>
      <c r="H8" s="210"/>
      <c r="I8" s="210"/>
    </row>
    <row r="9" spans="1:9" ht="26" customHeight="1" thickBot="1">
      <c r="A9" s="225">
        <v>1130</v>
      </c>
      <c r="B9" s="260" t="s">
        <v>211</v>
      </c>
      <c r="C9" s="250" t="s">
        <v>102</v>
      </c>
      <c r="D9" s="241" t="s">
        <v>139</v>
      </c>
      <c r="E9" s="220" t="s">
        <v>1</v>
      </c>
      <c r="F9" s="270" t="s">
        <v>165</v>
      </c>
      <c r="G9" s="210"/>
      <c r="H9" s="210"/>
      <c r="I9" s="210"/>
    </row>
    <row r="10" spans="1:9" ht="26" customHeight="1" thickBot="1">
      <c r="A10" s="228">
        <v>1440</v>
      </c>
      <c r="B10" s="264" t="s">
        <v>211</v>
      </c>
      <c r="C10" s="254" t="s">
        <v>111</v>
      </c>
      <c r="D10" s="245" t="s">
        <v>145</v>
      </c>
      <c r="E10" s="220" t="s">
        <v>1</v>
      </c>
      <c r="F10" s="273" t="s">
        <v>51</v>
      </c>
      <c r="G10" s="210"/>
      <c r="H10" s="210"/>
      <c r="I10" s="210"/>
    </row>
    <row r="11" spans="1:9" ht="26" customHeight="1" thickBot="1">
      <c r="A11" s="225">
        <v>1170</v>
      </c>
      <c r="B11" s="260" t="s">
        <v>211</v>
      </c>
      <c r="C11" s="250" t="s">
        <v>105</v>
      </c>
      <c r="D11" s="241" t="s">
        <v>141</v>
      </c>
      <c r="E11" s="221" t="s">
        <v>0</v>
      </c>
      <c r="F11" s="270"/>
      <c r="G11" s="210"/>
      <c r="H11" s="210"/>
      <c r="I11" s="210"/>
    </row>
    <row r="12" spans="1:9" ht="26" customHeight="1" thickBot="1">
      <c r="A12" s="225">
        <v>1250</v>
      </c>
      <c r="B12" s="260" t="s">
        <v>211</v>
      </c>
      <c r="C12" s="250" t="s">
        <v>106</v>
      </c>
      <c r="D12" s="241" t="s">
        <v>142</v>
      </c>
      <c r="E12" s="221" t="s">
        <v>0</v>
      </c>
      <c r="F12" s="270"/>
      <c r="G12" s="210"/>
      <c r="H12" s="210"/>
      <c r="I12" s="210"/>
    </row>
    <row r="13" spans="1:9" ht="26" customHeight="1" thickBot="1">
      <c r="A13" s="225">
        <v>1310</v>
      </c>
      <c r="B13" s="260" t="s">
        <v>211</v>
      </c>
      <c r="C13" s="250" t="s">
        <v>108</v>
      </c>
      <c r="D13" s="241" t="s">
        <v>143</v>
      </c>
      <c r="E13" s="221" t="s">
        <v>0</v>
      </c>
      <c r="F13" s="270"/>
      <c r="G13" s="210"/>
      <c r="H13" s="210"/>
      <c r="I13" s="210"/>
    </row>
    <row r="14" spans="1:9" ht="26" customHeight="1" thickBot="1">
      <c r="A14" s="225">
        <v>1400</v>
      </c>
      <c r="B14" s="260" t="s">
        <v>211</v>
      </c>
      <c r="C14" s="250" t="s">
        <v>109</v>
      </c>
      <c r="D14" s="241" t="s">
        <v>144</v>
      </c>
      <c r="E14" s="221" t="s">
        <v>0</v>
      </c>
      <c r="F14" s="270"/>
      <c r="G14" s="213"/>
      <c r="H14" s="210"/>
      <c r="I14" s="210"/>
    </row>
    <row r="15" spans="1:9" ht="26" customHeight="1" thickBot="1">
      <c r="A15" s="229">
        <v>1470</v>
      </c>
      <c r="B15" s="265" t="s">
        <v>211</v>
      </c>
      <c r="C15" s="255" t="s">
        <v>113</v>
      </c>
      <c r="D15" s="246" t="s">
        <v>146</v>
      </c>
      <c r="E15" s="221" t="s">
        <v>0</v>
      </c>
      <c r="F15" s="274"/>
      <c r="G15" s="213"/>
      <c r="H15" s="210"/>
      <c r="I15" s="210"/>
    </row>
    <row r="16" spans="1:9" ht="26" customHeight="1" thickBot="1">
      <c r="A16" s="231">
        <v>1490</v>
      </c>
      <c r="B16" s="267" t="s">
        <v>211</v>
      </c>
      <c r="C16" s="257" t="s">
        <v>114</v>
      </c>
      <c r="D16" s="248" t="s">
        <v>147</v>
      </c>
      <c r="E16" s="222" t="s">
        <v>43</v>
      </c>
      <c r="F16" s="275"/>
      <c r="G16" s="213"/>
      <c r="H16" s="210"/>
      <c r="I16" s="210"/>
    </row>
    <row r="17" spans="1:9" ht="26" customHeight="1" thickBot="1">
      <c r="A17" s="230">
        <v>913</v>
      </c>
      <c r="B17" s="266" t="s">
        <v>211</v>
      </c>
      <c r="C17" s="256" t="s">
        <v>100</v>
      </c>
      <c r="D17" s="247" t="s">
        <v>138</v>
      </c>
      <c r="E17" s="223" t="s">
        <v>45</v>
      </c>
      <c r="F17" s="247"/>
      <c r="G17" s="213"/>
      <c r="H17" s="210"/>
      <c r="I17" s="210"/>
    </row>
    <row r="18" spans="1:9" ht="26" customHeight="1" thickBot="1">
      <c r="A18" s="232">
        <v>910</v>
      </c>
      <c r="B18" s="268" t="s">
        <v>211</v>
      </c>
      <c r="C18" s="258" t="s">
        <v>99</v>
      </c>
      <c r="D18" s="259" t="s">
        <v>137</v>
      </c>
      <c r="E18" s="223" t="s">
        <v>48</v>
      </c>
      <c r="F18" s="276"/>
      <c r="G18" s="213"/>
      <c r="H18" s="210"/>
      <c r="I18" s="210"/>
    </row>
    <row r="19" spans="1:9" ht="200" customHeight="1">
      <c r="A19" s="207"/>
      <c r="B19" s="207"/>
      <c r="C19" s="208"/>
      <c r="D19" s="209"/>
      <c r="E19" s="211"/>
      <c r="F19" s="212"/>
      <c r="G19" s="213"/>
      <c r="H19" s="210"/>
      <c r="I19" s="210"/>
    </row>
    <row r="20" spans="1:9" ht="200" customHeight="1">
      <c r="A20" s="207"/>
      <c r="B20" s="207"/>
      <c r="C20" s="208"/>
      <c r="D20" s="209"/>
      <c r="E20" s="211"/>
      <c r="F20" s="212"/>
      <c r="G20" s="213"/>
      <c r="H20" s="210"/>
      <c r="I20" s="210"/>
    </row>
    <row r="21" spans="1:9" ht="200" customHeight="1">
      <c r="A21" s="207"/>
      <c r="B21" s="207"/>
      <c r="C21" s="208"/>
      <c r="D21" s="209"/>
      <c r="E21" s="211"/>
      <c r="F21" s="212"/>
      <c r="G21" s="213"/>
      <c r="H21" s="210"/>
      <c r="I21" s="210"/>
    </row>
  </sheetData>
  <pageMargins left="0.7" right="0.7" top="0.75" bottom="0.75" header="0.3" footer="0.3"/>
  <pageSetup paperSize="9" scale="99"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BQ27"/>
  <sheetViews>
    <sheetView showGridLines="0" zoomScale="150" zoomScaleNormal="150" workbookViewId="0">
      <selection activeCell="B3" sqref="B3"/>
    </sheetView>
  </sheetViews>
  <sheetFormatPr baseColWidth="10" defaultColWidth="10.83203125" defaultRowHeight="25" customHeight="1" outlineLevelCol="1"/>
  <cols>
    <col min="1" max="1" width="20.83203125" style="99" customWidth="1"/>
    <col min="2" max="2" width="10.83203125" style="85" customWidth="1"/>
    <col min="3" max="3" width="40.83203125" style="100" customWidth="1"/>
    <col min="4" max="4" width="10.83203125" style="85" customWidth="1"/>
    <col min="5" max="5" width="10.83203125" style="115" customWidth="1"/>
    <col min="6" max="6" width="1.83203125" style="85" customWidth="1"/>
    <col min="7" max="8" width="6.83203125" style="85" customWidth="1"/>
    <col min="9" max="9" width="73.5" style="85" customWidth="1"/>
    <col min="10" max="10" width="20.83203125" style="99" customWidth="1"/>
    <col min="11" max="11" width="10.83203125" style="85" hidden="1" customWidth="1" outlineLevel="1"/>
    <col min="12" max="12" width="10.83203125" style="115" hidden="1" customWidth="1" outlineLevel="1"/>
    <col min="13" max="13" width="6.83203125" style="85" hidden="1" customWidth="1" outlineLevel="1"/>
    <col min="14" max="14" width="10.83203125" style="85" hidden="1" customWidth="1" outlineLevel="1"/>
    <col min="15" max="15" width="10.83203125" style="115" hidden="1" customWidth="1" outlineLevel="1"/>
    <col min="16" max="16" width="70.83203125" style="85" customWidth="1" collapsed="1"/>
    <col min="17" max="18" width="70.83203125" style="85" customWidth="1"/>
    <col min="19" max="16384" width="10.83203125" style="180"/>
  </cols>
  <sheetData>
    <row r="1" spans="1:69" s="74" customFormat="1" ht="69" customHeight="1">
      <c r="A1" s="70"/>
      <c r="B1" s="71" t="s">
        <v>36</v>
      </c>
      <c r="C1" s="72"/>
      <c r="D1" s="72"/>
      <c r="E1" s="72"/>
      <c r="F1" s="72"/>
      <c r="G1" s="72"/>
      <c r="H1" s="72"/>
      <c r="I1" s="72"/>
      <c r="J1" s="70"/>
      <c r="K1" s="72"/>
      <c r="L1" s="72"/>
      <c r="M1" s="72"/>
      <c r="N1" s="72"/>
      <c r="O1" s="72"/>
      <c r="P1" s="72"/>
      <c r="Q1" s="72"/>
      <c r="R1" s="72"/>
      <c r="S1" s="73"/>
      <c r="AT1" s="75"/>
      <c r="AU1" s="75"/>
      <c r="AV1" s="75"/>
      <c r="AW1" s="75"/>
      <c r="AX1" s="75"/>
      <c r="AY1" s="75"/>
      <c r="AZ1" s="75"/>
      <c r="BA1" s="75"/>
      <c r="BB1" s="75"/>
      <c r="BC1" s="75"/>
      <c r="BF1" s="75"/>
      <c r="BG1" s="75"/>
      <c r="BH1" s="75"/>
      <c r="BI1" s="75"/>
      <c r="BJ1" s="75"/>
      <c r="BK1" s="75"/>
      <c r="BL1" s="75"/>
      <c r="BM1" s="75"/>
      <c r="BN1" s="75"/>
      <c r="BO1" s="75"/>
      <c r="BP1" s="75"/>
      <c r="BQ1" s="75"/>
    </row>
    <row r="2" spans="1:69" s="73" customFormat="1" ht="69" customHeight="1">
      <c r="A2" s="76"/>
      <c r="B2" s="77" t="s">
        <v>256</v>
      </c>
      <c r="C2" s="78"/>
      <c r="D2" s="78"/>
      <c r="E2" s="78"/>
      <c r="F2" s="78"/>
      <c r="G2" s="78"/>
      <c r="H2" s="78"/>
      <c r="I2" s="78"/>
      <c r="J2" s="76"/>
      <c r="K2" s="78"/>
      <c r="L2" s="78"/>
      <c r="M2" s="78"/>
      <c r="N2" s="78"/>
      <c r="O2" s="78"/>
      <c r="P2" s="78"/>
      <c r="Q2" s="78"/>
      <c r="R2" s="78"/>
      <c r="AT2" s="79"/>
      <c r="AU2" s="79"/>
      <c r="AV2" s="79"/>
      <c r="AW2" s="79"/>
      <c r="AX2" s="79"/>
      <c r="AY2" s="79"/>
      <c r="AZ2" s="79"/>
      <c r="BA2" s="79"/>
      <c r="BB2" s="79"/>
      <c r="BC2" s="79"/>
      <c r="BF2" s="79"/>
      <c r="BG2" s="79"/>
      <c r="BH2" s="79"/>
      <c r="BI2" s="79"/>
      <c r="BJ2" s="79"/>
      <c r="BK2" s="79"/>
      <c r="BL2" s="79"/>
      <c r="BM2" s="79"/>
      <c r="BN2" s="79"/>
      <c r="BO2" s="79"/>
      <c r="BP2" s="79"/>
      <c r="BQ2" s="79"/>
    </row>
    <row r="3" spans="1:69" s="179" customFormat="1" ht="20" customHeight="1">
      <c r="A3" s="80"/>
      <c r="B3" s="106" t="s">
        <v>286</v>
      </c>
      <c r="C3" s="80"/>
      <c r="D3" s="80"/>
      <c r="E3" s="80"/>
      <c r="F3" s="80"/>
      <c r="G3" s="80"/>
      <c r="H3" s="80"/>
      <c r="I3" s="80"/>
      <c r="J3" s="80"/>
      <c r="K3" s="80"/>
      <c r="L3" s="80"/>
      <c r="M3" s="80"/>
      <c r="N3" s="80"/>
      <c r="O3" s="80"/>
      <c r="P3" s="80"/>
      <c r="Q3" s="80"/>
      <c r="R3" s="80"/>
    </row>
    <row r="4" spans="1:69" s="179" customFormat="1" ht="69" customHeight="1">
      <c r="A4" s="80"/>
      <c r="B4" s="107" t="s">
        <v>203</v>
      </c>
      <c r="C4" s="108"/>
      <c r="D4" s="108"/>
      <c r="E4" s="80"/>
      <c r="F4" s="80"/>
      <c r="G4" s="80"/>
      <c r="H4" s="80"/>
      <c r="I4" s="80"/>
      <c r="J4" s="80"/>
      <c r="K4" s="107" t="s">
        <v>207</v>
      </c>
      <c r="L4" s="80"/>
      <c r="M4" s="80"/>
      <c r="N4" s="108"/>
      <c r="O4" s="80"/>
      <c r="P4" s="80"/>
      <c r="Q4" s="80"/>
      <c r="R4" s="80"/>
    </row>
    <row r="5" spans="1:69" ht="41" customHeight="1">
      <c r="A5" s="81"/>
      <c r="B5" s="326" t="s">
        <v>190</v>
      </c>
      <c r="C5" s="327"/>
      <c r="D5" s="122" t="s">
        <v>191</v>
      </c>
      <c r="E5" s="123" t="s">
        <v>192</v>
      </c>
      <c r="F5" s="84"/>
      <c r="G5" s="82"/>
      <c r="H5" s="83"/>
      <c r="J5" s="81"/>
      <c r="K5" s="122" t="s">
        <v>193</v>
      </c>
      <c r="L5" s="123" t="s">
        <v>192</v>
      </c>
      <c r="M5" s="86"/>
      <c r="N5" s="122" t="s">
        <v>194</v>
      </c>
      <c r="O5" s="123" t="s">
        <v>192</v>
      </c>
      <c r="P5" s="86"/>
    </row>
    <row r="6" spans="1:69" s="181" customFormat="1" ht="30" customHeight="1" thickBot="1">
      <c r="A6" s="81"/>
      <c r="B6" s="124" t="s">
        <v>11</v>
      </c>
      <c r="C6" s="125" t="s">
        <v>245</v>
      </c>
      <c r="D6" s="121">
        <v>0</v>
      </c>
      <c r="E6" s="116">
        <f>D6/D$14</f>
        <v>0</v>
      </c>
      <c r="F6" s="126"/>
      <c r="G6" s="328" t="s">
        <v>195</v>
      </c>
      <c r="H6" s="328"/>
      <c r="I6" s="87"/>
      <c r="J6" s="81"/>
      <c r="K6" s="121">
        <v>0</v>
      </c>
      <c r="L6" s="116" t="e">
        <f>K6/K$14</f>
        <v>#DIV/0!</v>
      </c>
      <c r="M6" s="86"/>
      <c r="N6" s="121">
        <v>0</v>
      </c>
      <c r="O6" s="116" t="e">
        <f>N6/N$14</f>
        <v>#DIV/0!</v>
      </c>
      <c r="P6" s="86"/>
      <c r="Q6" s="87"/>
      <c r="R6" s="87"/>
    </row>
    <row r="7" spans="1:69" s="181" customFormat="1" ht="15" customHeight="1" thickTop="1" thickBot="1">
      <c r="A7" s="81"/>
      <c r="B7" s="329" t="s">
        <v>12</v>
      </c>
      <c r="C7" s="127" t="s">
        <v>39</v>
      </c>
      <c r="D7" s="128">
        <v>2</v>
      </c>
      <c r="E7" s="117">
        <f>D7/D$14</f>
        <v>6.6666666666666666E-2</v>
      </c>
      <c r="F7" s="126"/>
      <c r="G7" s="330">
        <f>SUM(D7,D9,D10)</f>
        <v>8</v>
      </c>
      <c r="H7" s="333">
        <f>G7/D14</f>
        <v>0.26666666666666666</v>
      </c>
      <c r="I7" s="87"/>
      <c r="J7" s="81"/>
      <c r="K7" s="128">
        <v>0</v>
      </c>
      <c r="L7" s="117" t="e">
        <f>K7/K$14</f>
        <v>#DIV/0!</v>
      </c>
      <c r="M7" s="86"/>
      <c r="N7" s="128">
        <v>0</v>
      </c>
      <c r="O7" s="117" t="e">
        <f>N7/N$14</f>
        <v>#DIV/0!</v>
      </c>
      <c r="P7" s="86"/>
      <c r="Q7" s="87"/>
      <c r="R7" s="87"/>
    </row>
    <row r="8" spans="1:69" s="181" customFormat="1" ht="15" customHeight="1" thickTop="1" thickBot="1">
      <c r="A8" s="81"/>
      <c r="B8" s="329"/>
      <c r="C8" s="129" t="s">
        <v>202</v>
      </c>
      <c r="D8" s="130">
        <v>0</v>
      </c>
      <c r="E8" s="118">
        <f>D8/D14</f>
        <v>0</v>
      </c>
      <c r="F8" s="126"/>
      <c r="G8" s="331"/>
      <c r="H8" s="334"/>
      <c r="I8" s="87"/>
      <c r="J8" s="81"/>
      <c r="K8" s="130">
        <v>0</v>
      </c>
      <c r="L8" s="118" t="e">
        <f>K8/K14</f>
        <v>#DIV/0!</v>
      </c>
      <c r="M8" s="86"/>
      <c r="N8" s="130">
        <v>0</v>
      </c>
      <c r="O8" s="118" t="e">
        <f>N8/N14</f>
        <v>#DIV/0!</v>
      </c>
      <c r="P8" s="86"/>
      <c r="Q8" s="87"/>
      <c r="R8" s="87"/>
    </row>
    <row r="9" spans="1:69" s="181" customFormat="1" ht="30" customHeight="1" thickTop="1" thickBot="1">
      <c r="A9" s="81"/>
      <c r="B9" s="131" t="s">
        <v>9</v>
      </c>
      <c r="C9" s="132" t="s">
        <v>40</v>
      </c>
      <c r="D9" s="133">
        <v>2</v>
      </c>
      <c r="E9" s="119">
        <f t="shared" ref="E9:E13" si="0">D9/D$14</f>
        <v>6.6666666666666666E-2</v>
      </c>
      <c r="F9" s="126"/>
      <c r="G9" s="331"/>
      <c r="H9" s="334"/>
      <c r="I9" s="87"/>
      <c r="J9" s="81"/>
      <c r="K9" s="133">
        <v>0</v>
      </c>
      <c r="L9" s="119" t="e">
        <f t="shared" ref="L9:L13" si="1">K9/K$14</f>
        <v>#DIV/0!</v>
      </c>
      <c r="M9" s="86"/>
      <c r="N9" s="133">
        <v>0</v>
      </c>
      <c r="O9" s="119" t="e">
        <f t="shared" ref="O9:O13" si="2">N9/N$14</f>
        <v>#DIV/0!</v>
      </c>
      <c r="P9" s="86"/>
      <c r="Q9" s="87"/>
      <c r="R9" s="87"/>
    </row>
    <row r="10" spans="1:69" s="181" customFormat="1" ht="30" customHeight="1" thickTop="1" thickBot="1">
      <c r="A10" s="81"/>
      <c r="B10" s="134" t="s">
        <v>8</v>
      </c>
      <c r="C10" s="135" t="s">
        <v>41</v>
      </c>
      <c r="D10" s="136">
        <v>4</v>
      </c>
      <c r="E10" s="120">
        <f t="shared" si="0"/>
        <v>0.13333333333333333</v>
      </c>
      <c r="F10" s="126"/>
      <c r="G10" s="332"/>
      <c r="H10" s="335"/>
      <c r="I10" s="87"/>
      <c r="J10" s="81"/>
      <c r="K10" s="136">
        <v>0</v>
      </c>
      <c r="L10" s="120" t="e">
        <f t="shared" si="1"/>
        <v>#DIV/0!</v>
      </c>
      <c r="M10" s="86"/>
      <c r="N10" s="136">
        <v>0</v>
      </c>
      <c r="O10" s="120" t="e">
        <f t="shared" si="2"/>
        <v>#DIV/0!</v>
      </c>
      <c r="P10" s="86"/>
      <c r="Q10" s="87"/>
      <c r="R10" s="87"/>
    </row>
    <row r="11" spans="1:69" s="181" customFormat="1" ht="30" customHeight="1" thickTop="1" thickBot="1">
      <c r="A11" s="81"/>
      <c r="B11" s="137" t="s">
        <v>1</v>
      </c>
      <c r="C11" s="170" t="s">
        <v>244</v>
      </c>
      <c r="D11" s="171">
        <v>8</v>
      </c>
      <c r="E11" s="172">
        <f t="shared" si="0"/>
        <v>0.26666666666666666</v>
      </c>
      <c r="F11" s="126"/>
      <c r="G11" s="138"/>
      <c r="H11" s="139"/>
      <c r="I11" s="87"/>
      <c r="J11" s="81"/>
      <c r="K11" s="171">
        <v>0</v>
      </c>
      <c r="L11" s="172" t="e">
        <f t="shared" si="1"/>
        <v>#DIV/0!</v>
      </c>
      <c r="M11" s="86"/>
      <c r="N11" s="171">
        <v>0</v>
      </c>
      <c r="O11" s="172" t="e">
        <f t="shared" si="2"/>
        <v>#DIV/0!</v>
      </c>
      <c r="P11" s="86"/>
      <c r="Q11" s="87"/>
      <c r="R11" s="87"/>
    </row>
    <row r="12" spans="1:69" s="181" customFormat="1" ht="30" customHeight="1" thickTop="1" thickBot="1">
      <c r="A12" s="81"/>
      <c r="B12" s="140" t="s">
        <v>0</v>
      </c>
      <c r="C12" s="173" t="s">
        <v>42</v>
      </c>
      <c r="D12" s="174">
        <v>10</v>
      </c>
      <c r="E12" s="175">
        <f t="shared" si="0"/>
        <v>0.33333333333333331</v>
      </c>
      <c r="F12" s="126"/>
      <c r="G12" s="141"/>
      <c r="H12" s="142"/>
      <c r="I12" s="88"/>
      <c r="J12" s="81"/>
      <c r="K12" s="174">
        <v>0</v>
      </c>
      <c r="L12" s="175" t="e">
        <f t="shared" si="1"/>
        <v>#DIV/0!</v>
      </c>
      <c r="M12" s="86"/>
      <c r="N12" s="174">
        <v>0</v>
      </c>
      <c r="O12" s="175" t="e">
        <f t="shared" si="2"/>
        <v>#DIV/0!</v>
      </c>
      <c r="P12" s="86"/>
      <c r="Q12" s="87"/>
      <c r="R12" s="87"/>
    </row>
    <row r="13" spans="1:69" s="181" customFormat="1" ht="30" customHeight="1" thickTop="1">
      <c r="A13" s="81"/>
      <c r="B13" s="143" t="s">
        <v>43</v>
      </c>
      <c r="C13" s="176" t="s">
        <v>44</v>
      </c>
      <c r="D13" s="177">
        <v>4</v>
      </c>
      <c r="E13" s="178">
        <f t="shared" si="0"/>
        <v>0.13333333333333333</v>
      </c>
      <c r="F13" s="126"/>
      <c r="G13" s="142"/>
      <c r="H13" s="144"/>
      <c r="I13" s="88"/>
      <c r="J13" s="81"/>
      <c r="K13" s="177">
        <v>0</v>
      </c>
      <c r="L13" s="178" t="e">
        <f t="shared" si="1"/>
        <v>#DIV/0!</v>
      </c>
      <c r="M13" s="86"/>
      <c r="N13" s="177">
        <v>0</v>
      </c>
      <c r="O13" s="178" t="e">
        <f t="shared" si="2"/>
        <v>#DIV/0!</v>
      </c>
      <c r="P13" s="86"/>
      <c r="Q13" s="87"/>
      <c r="R13" s="87"/>
    </row>
    <row r="14" spans="1:69" s="182" customFormat="1" ht="40" customHeight="1">
      <c r="A14" s="89"/>
      <c r="B14" s="145"/>
      <c r="C14" s="156" t="s">
        <v>196</v>
      </c>
      <c r="D14" s="157">
        <f>SUM(D6:D7)+SUM(D9:D13)</f>
        <v>30</v>
      </c>
      <c r="E14" s="117">
        <f>D14/D$14</f>
        <v>1</v>
      </c>
      <c r="F14" s="146"/>
      <c r="G14" s="147"/>
      <c r="H14" s="109">
        <f>D14/D20</f>
        <v>0.90909090909090906</v>
      </c>
      <c r="I14" s="91"/>
      <c r="J14" s="89"/>
      <c r="K14" s="157">
        <v>0</v>
      </c>
      <c r="L14" s="117" t="e">
        <f>K14/K$14</f>
        <v>#DIV/0!</v>
      </c>
      <c r="M14" s="92"/>
      <c r="N14" s="157">
        <v>0</v>
      </c>
      <c r="O14" s="117" t="e">
        <f>N14/N$14</f>
        <v>#DIV/0!</v>
      </c>
      <c r="P14" s="92"/>
      <c r="Q14" s="90"/>
      <c r="R14" s="90"/>
    </row>
    <row r="15" spans="1:69" s="181" customFormat="1" ht="30" customHeight="1">
      <c r="A15" s="81"/>
      <c r="B15" s="148" t="s">
        <v>45</v>
      </c>
      <c r="C15" s="149" t="s">
        <v>197</v>
      </c>
      <c r="D15" s="150">
        <v>2</v>
      </c>
      <c r="E15" s="151"/>
      <c r="F15" s="126"/>
      <c r="G15" s="144"/>
      <c r="H15" s="111"/>
      <c r="I15" s="91"/>
      <c r="J15" s="81"/>
      <c r="K15" s="150">
        <v>0</v>
      </c>
      <c r="L15" s="151"/>
      <c r="M15" s="93"/>
      <c r="N15" s="150">
        <v>0</v>
      </c>
      <c r="O15" s="151"/>
      <c r="P15" s="94"/>
      <c r="Q15" s="87"/>
      <c r="R15" s="87"/>
    </row>
    <row r="16" spans="1:69" s="181" customFormat="1" ht="30" customHeight="1">
      <c r="A16" s="81"/>
      <c r="B16" s="148" t="s">
        <v>46</v>
      </c>
      <c r="C16" s="149" t="s">
        <v>198</v>
      </c>
      <c r="D16" s="150">
        <v>0</v>
      </c>
      <c r="E16" s="151"/>
      <c r="F16" s="126"/>
      <c r="G16" s="144"/>
      <c r="H16" s="112"/>
      <c r="I16" s="91"/>
      <c r="J16" s="81"/>
      <c r="K16" s="150">
        <v>0</v>
      </c>
      <c r="L16" s="151"/>
      <c r="M16" s="93"/>
      <c r="N16" s="150">
        <v>0</v>
      </c>
      <c r="O16" s="151"/>
      <c r="P16" s="94"/>
      <c r="Q16" s="87"/>
      <c r="R16" s="87"/>
    </row>
    <row r="17" spans="1:18" s="183" customFormat="1" ht="30" customHeight="1">
      <c r="A17" s="81"/>
      <c r="B17" s="148" t="s">
        <v>7</v>
      </c>
      <c r="C17" s="149" t="s">
        <v>47</v>
      </c>
      <c r="D17" s="150">
        <v>0</v>
      </c>
      <c r="E17" s="151"/>
      <c r="F17" s="126"/>
      <c r="G17" s="152"/>
      <c r="H17" s="113"/>
      <c r="I17" s="91"/>
      <c r="J17" s="81"/>
      <c r="K17" s="150">
        <v>0</v>
      </c>
      <c r="L17" s="151"/>
      <c r="M17" s="93"/>
      <c r="N17" s="150">
        <v>0</v>
      </c>
      <c r="O17" s="151"/>
      <c r="P17" s="94"/>
      <c r="Q17" s="95"/>
      <c r="R17" s="95"/>
    </row>
    <row r="18" spans="1:18" s="181" customFormat="1" ht="30" customHeight="1">
      <c r="A18" s="81"/>
      <c r="B18" s="148" t="s">
        <v>48</v>
      </c>
      <c r="C18" s="153" t="s">
        <v>199</v>
      </c>
      <c r="D18" s="154">
        <v>1</v>
      </c>
      <c r="E18" s="151"/>
      <c r="F18" s="126"/>
      <c r="G18" s="144"/>
      <c r="H18" s="114"/>
      <c r="I18" s="91"/>
      <c r="J18" s="81"/>
      <c r="K18" s="154">
        <v>0</v>
      </c>
      <c r="L18" s="151"/>
      <c r="M18" s="93"/>
      <c r="N18" s="154">
        <v>0</v>
      </c>
      <c r="O18" s="151"/>
      <c r="P18" s="94"/>
      <c r="Q18" s="87"/>
      <c r="R18" s="87"/>
    </row>
    <row r="19" spans="1:18" s="184" customFormat="1" ht="30" customHeight="1">
      <c r="A19" s="81"/>
      <c r="B19" s="155" t="s">
        <v>6</v>
      </c>
      <c r="C19" s="156" t="s">
        <v>200</v>
      </c>
      <c r="D19" s="157">
        <f>SUM(D15:D18)</f>
        <v>3</v>
      </c>
      <c r="E19" s="151"/>
      <c r="F19" s="126"/>
      <c r="G19" s="144"/>
      <c r="H19" s="110">
        <f>D19/D20</f>
        <v>9.0909090909090912E-2</v>
      </c>
      <c r="I19" s="91"/>
      <c r="J19" s="81"/>
      <c r="K19" s="157">
        <f>SUM(K15:K18)</f>
        <v>0</v>
      </c>
      <c r="L19" s="151"/>
      <c r="M19" s="93"/>
      <c r="N19" s="157">
        <f>SUM(N15:N18)</f>
        <v>0</v>
      </c>
      <c r="O19" s="151"/>
      <c r="P19" s="94"/>
      <c r="Q19" s="96"/>
      <c r="R19" s="96"/>
    </row>
    <row r="20" spans="1:18" s="182" customFormat="1" ht="40" customHeight="1">
      <c r="A20" s="89"/>
      <c r="B20" s="145"/>
      <c r="C20" s="158" t="s">
        <v>201</v>
      </c>
      <c r="D20" s="159">
        <f>D19+D14</f>
        <v>33</v>
      </c>
      <c r="E20" s="151"/>
      <c r="F20" s="146"/>
      <c r="G20" s="147"/>
      <c r="H20" s="160"/>
      <c r="I20" s="91"/>
      <c r="J20" s="89"/>
      <c r="K20" s="159">
        <f>K19+K14</f>
        <v>0</v>
      </c>
      <c r="L20" s="151"/>
      <c r="M20" s="92"/>
      <c r="N20" s="159">
        <f>N19+N14</f>
        <v>0</v>
      </c>
      <c r="O20" s="151"/>
      <c r="P20" s="92"/>
      <c r="Q20" s="90"/>
      <c r="R20" s="90"/>
    </row>
    <row r="21" spans="1:18" ht="10" customHeight="1">
      <c r="A21" s="81"/>
      <c r="B21" s="161"/>
      <c r="C21" s="161"/>
      <c r="D21" s="162"/>
      <c r="E21" s="163"/>
      <c r="F21" s="163"/>
      <c r="G21" s="164"/>
      <c r="H21" s="164"/>
      <c r="I21" s="91"/>
      <c r="J21" s="81"/>
      <c r="K21" s="162"/>
      <c r="L21" s="163"/>
      <c r="M21" s="93"/>
      <c r="N21" s="162"/>
      <c r="O21" s="163"/>
      <c r="P21" s="94"/>
    </row>
    <row r="22" spans="1:18" s="185" customFormat="1" ht="30" customHeight="1">
      <c r="A22" s="81"/>
      <c r="B22" s="165" t="s">
        <v>49</v>
      </c>
      <c r="C22" s="166" t="s">
        <v>50</v>
      </c>
      <c r="D22" s="167">
        <f>IFERROR(#REF!,0)</f>
        <v>0</v>
      </c>
      <c r="E22" s="168"/>
      <c r="F22" s="168"/>
      <c r="G22" s="169"/>
      <c r="H22" s="169"/>
      <c r="I22" s="91"/>
      <c r="J22" s="81"/>
      <c r="K22" s="167"/>
      <c r="L22" s="168"/>
      <c r="M22" s="93"/>
      <c r="N22" s="167"/>
      <c r="O22" s="168"/>
      <c r="P22" s="94"/>
      <c r="Q22" s="97"/>
      <c r="R22" s="97"/>
    </row>
    <row r="23" spans="1:18" s="185" customFormat="1" ht="25" customHeight="1">
      <c r="A23" s="98"/>
      <c r="B23" s="93"/>
      <c r="C23" s="93"/>
      <c r="D23" s="94"/>
      <c r="E23" s="94"/>
      <c r="F23" s="94"/>
      <c r="G23" s="325"/>
      <c r="H23" s="325"/>
      <c r="I23" s="91"/>
      <c r="J23" s="98"/>
      <c r="K23" s="94"/>
      <c r="L23" s="94"/>
      <c r="M23" s="93"/>
      <c r="N23" s="94"/>
      <c r="O23" s="94"/>
      <c r="P23" s="94"/>
      <c r="Q23" s="97"/>
      <c r="R23" s="97"/>
    </row>
    <row r="24" spans="1:18" ht="25" customHeight="1">
      <c r="G24" s="101"/>
      <c r="H24" s="101"/>
      <c r="I24" s="101"/>
      <c r="M24" s="93"/>
      <c r="P24" s="94"/>
    </row>
    <row r="25" spans="1:18" s="185" customFormat="1" ht="25" customHeight="1">
      <c r="A25" s="102"/>
      <c r="B25" s="103"/>
      <c r="C25" s="104"/>
      <c r="D25" s="105"/>
      <c r="E25" s="105"/>
      <c r="F25" s="105"/>
      <c r="G25" s="94"/>
      <c r="H25" s="94"/>
      <c r="I25" s="94"/>
      <c r="J25" s="102"/>
      <c r="K25" s="105"/>
      <c r="L25" s="105"/>
      <c r="M25" s="94"/>
      <c r="N25" s="105"/>
      <c r="O25" s="105"/>
      <c r="P25" s="94"/>
      <c r="Q25" s="97"/>
      <c r="R25" s="97"/>
    </row>
    <row r="27" spans="1:18" s="186" customFormat="1" ht="25" customHeight="1">
      <c r="A27" s="99"/>
      <c r="B27" s="85"/>
      <c r="C27" s="100"/>
      <c r="D27" s="85"/>
      <c r="E27" s="115"/>
      <c r="F27" s="85"/>
      <c r="G27" s="105"/>
      <c r="H27" s="105"/>
      <c r="I27" s="105"/>
      <c r="J27" s="99"/>
      <c r="K27" s="85"/>
      <c r="L27" s="115"/>
      <c r="M27" s="105"/>
      <c r="N27" s="85"/>
      <c r="O27" s="115"/>
      <c r="P27" s="105"/>
      <c r="Q27" s="105"/>
      <c r="R27" s="105"/>
    </row>
  </sheetData>
  <mergeCells count="6">
    <mergeCell ref="G23:H23"/>
    <mergeCell ref="B5:C5"/>
    <mergeCell ref="G6:H6"/>
    <mergeCell ref="B7:B8"/>
    <mergeCell ref="G7:G10"/>
    <mergeCell ref="H7:H10"/>
  </mergeCells>
  <printOptions horizontalCentered="1"/>
  <pageMargins left="0" right="0" top="0" bottom="0" header="0" footer="0"/>
  <pageSetup paperSize="9" orientation="landscape" r:id="rId1"/>
  <colBreaks count="1" manualBreakCount="1">
    <brk id="8" max="1048575" man="1"/>
  </colBreaks>
  <ignoredErrors>
    <ignoredError sqref="E8"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BQ27"/>
  <sheetViews>
    <sheetView showGridLines="0" zoomScale="150" zoomScaleNormal="150" workbookViewId="0">
      <selection activeCell="B3" sqref="B3"/>
    </sheetView>
  </sheetViews>
  <sheetFormatPr baseColWidth="10" defaultColWidth="10.83203125" defaultRowHeight="25" customHeight="1" outlineLevelCol="1"/>
  <cols>
    <col min="1" max="1" width="20.83203125" style="99" customWidth="1"/>
    <col min="2" max="2" width="10.83203125" style="85" customWidth="1"/>
    <col min="3" max="3" width="40.83203125" style="100" customWidth="1"/>
    <col min="4" max="4" width="10.83203125" style="85" customWidth="1"/>
    <col min="5" max="5" width="10.83203125" style="115" customWidth="1"/>
    <col min="6" max="6" width="1.83203125" style="85" customWidth="1"/>
    <col min="7" max="8" width="6.83203125" style="85" customWidth="1"/>
    <col min="9" max="9" width="73.5" style="85" customWidth="1"/>
    <col min="10" max="10" width="20.83203125" style="99" customWidth="1"/>
    <col min="11" max="11" width="10.83203125" style="85" hidden="1" customWidth="1" outlineLevel="1"/>
    <col min="12" max="12" width="10.83203125" style="115" hidden="1" customWidth="1" outlineLevel="1"/>
    <col min="13" max="13" width="6.83203125" style="85" hidden="1" customWidth="1" outlineLevel="1"/>
    <col min="14" max="14" width="10.83203125" style="85" hidden="1" customWidth="1" outlineLevel="1"/>
    <col min="15" max="15" width="10.83203125" style="115" hidden="1" customWidth="1" outlineLevel="1"/>
    <col min="16" max="16" width="70.83203125" style="85" customWidth="1" collapsed="1"/>
    <col min="17" max="18" width="70.83203125" style="85" customWidth="1"/>
    <col min="19" max="16384" width="10.83203125" style="180"/>
  </cols>
  <sheetData>
    <row r="1" spans="1:69" s="74" customFormat="1" ht="69" customHeight="1">
      <c r="A1" s="70"/>
      <c r="B1" s="71" t="s">
        <v>36</v>
      </c>
      <c r="C1" s="72"/>
      <c r="D1" s="72"/>
      <c r="E1" s="72"/>
      <c r="F1" s="72"/>
      <c r="G1" s="72"/>
      <c r="H1" s="72"/>
      <c r="I1" s="72"/>
      <c r="J1" s="70"/>
      <c r="K1" s="72"/>
      <c r="L1" s="72"/>
      <c r="M1" s="72"/>
      <c r="N1" s="72"/>
      <c r="O1" s="72"/>
      <c r="P1" s="72"/>
      <c r="Q1" s="72"/>
      <c r="R1" s="72"/>
      <c r="S1" s="73"/>
      <c r="AT1" s="75"/>
      <c r="AU1" s="75"/>
      <c r="AV1" s="75"/>
      <c r="AW1" s="75"/>
      <c r="AX1" s="75"/>
      <c r="AY1" s="75"/>
      <c r="AZ1" s="75"/>
      <c r="BA1" s="75"/>
      <c r="BB1" s="75"/>
      <c r="BC1" s="75"/>
      <c r="BF1" s="75"/>
      <c r="BG1" s="75"/>
      <c r="BH1" s="75"/>
      <c r="BI1" s="75"/>
      <c r="BJ1" s="75"/>
      <c r="BK1" s="75"/>
      <c r="BL1" s="75"/>
      <c r="BM1" s="75"/>
      <c r="BN1" s="75"/>
      <c r="BO1" s="75"/>
      <c r="BP1" s="75"/>
      <c r="BQ1" s="75"/>
    </row>
    <row r="2" spans="1:69" s="73" customFormat="1" ht="69" customHeight="1">
      <c r="A2" s="76"/>
      <c r="B2" s="77" t="s">
        <v>210</v>
      </c>
      <c r="C2" s="78"/>
      <c r="D2" s="78"/>
      <c r="E2" s="78"/>
      <c r="F2" s="78"/>
      <c r="G2" s="78"/>
      <c r="H2" s="78"/>
      <c r="I2" s="78"/>
      <c r="J2" s="76"/>
      <c r="K2" s="78"/>
      <c r="L2" s="78"/>
      <c r="M2" s="78"/>
      <c r="N2" s="78"/>
      <c r="O2" s="78"/>
      <c r="P2" s="78"/>
      <c r="Q2" s="78"/>
      <c r="R2" s="78"/>
      <c r="AT2" s="79"/>
      <c r="AU2" s="79"/>
      <c r="AV2" s="79"/>
      <c r="AW2" s="79"/>
      <c r="AX2" s="79"/>
      <c r="AY2" s="79"/>
      <c r="AZ2" s="79"/>
      <c r="BA2" s="79"/>
      <c r="BB2" s="79"/>
      <c r="BC2" s="79"/>
      <c r="BF2" s="79"/>
      <c r="BG2" s="79"/>
      <c r="BH2" s="79"/>
      <c r="BI2" s="79"/>
      <c r="BJ2" s="79"/>
      <c r="BK2" s="79"/>
      <c r="BL2" s="79"/>
      <c r="BM2" s="79"/>
      <c r="BN2" s="79"/>
      <c r="BO2" s="79"/>
      <c r="BP2" s="79"/>
      <c r="BQ2" s="79"/>
    </row>
    <row r="3" spans="1:69" s="179" customFormat="1" ht="20" customHeight="1">
      <c r="A3" s="80"/>
      <c r="B3" s="106" t="s">
        <v>286</v>
      </c>
      <c r="C3" s="80"/>
      <c r="D3" s="80"/>
      <c r="E3" s="80"/>
      <c r="F3" s="80"/>
      <c r="G3" s="80"/>
      <c r="H3" s="80"/>
      <c r="I3" s="80"/>
      <c r="J3" s="80"/>
      <c r="K3" s="80"/>
      <c r="L3" s="80"/>
      <c r="M3" s="80"/>
      <c r="N3" s="80"/>
      <c r="O3" s="80"/>
      <c r="P3" s="80"/>
      <c r="Q3" s="80"/>
      <c r="R3" s="80"/>
    </row>
    <row r="4" spans="1:69" s="179" customFormat="1" ht="69" customHeight="1">
      <c r="A4" s="80"/>
      <c r="B4" s="107" t="s">
        <v>203</v>
      </c>
      <c r="C4" s="108"/>
      <c r="D4" s="108"/>
      <c r="E4" s="80"/>
      <c r="F4" s="80"/>
      <c r="G4" s="80"/>
      <c r="H4" s="80"/>
      <c r="I4" s="80"/>
      <c r="J4" s="80"/>
      <c r="K4" s="107" t="s">
        <v>207</v>
      </c>
      <c r="L4" s="80"/>
      <c r="M4" s="80"/>
      <c r="N4" s="108"/>
      <c r="O4" s="80"/>
      <c r="P4" s="80"/>
      <c r="Q4" s="80"/>
      <c r="R4" s="80"/>
    </row>
    <row r="5" spans="1:69" ht="41" customHeight="1">
      <c r="A5" s="81"/>
      <c r="B5" s="326" t="s">
        <v>190</v>
      </c>
      <c r="C5" s="327"/>
      <c r="D5" s="122" t="s">
        <v>191</v>
      </c>
      <c r="E5" s="123" t="s">
        <v>192</v>
      </c>
      <c r="F5" s="84"/>
      <c r="G5" s="82"/>
      <c r="H5" s="83"/>
      <c r="J5" s="81"/>
      <c r="K5" s="122" t="s">
        <v>193</v>
      </c>
      <c r="L5" s="123" t="s">
        <v>192</v>
      </c>
      <c r="M5" s="86"/>
      <c r="N5" s="122" t="s">
        <v>194</v>
      </c>
      <c r="O5" s="123" t="s">
        <v>192</v>
      </c>
      <c r="P5" s="86"/>
    </row>
    <row r="6" spans="1:69" s="181" customFormat="1" ht="30" customHeight="1" thickBot="1">
      <c r="A6" s="81"/>
      <c r="B6" s="124" t="s">
        <v>11</v>
      </c>
      <c r="C6" s="125" t="s">
        <v>245</v>
      </c>
      <c r="D6" s="121">
        <v>0</v>
      </c>
      <c r="E6" s="116">
        <f>D6/D$14</f>
        <v>0</v>
      </c>
      <c r="F6" s="126"/>
      <c r="G6" s="328" t="s">
        <v>195</v>
      </c>
      <c r="H6" s="328"/>
      <c r="I6" s="87"/>
      <c r="J6" s="81"/>
      <c r="K6" s="121">
        <v>0</v>
      </c>
      <c r="L6" s="116" t="e">
        <f>K6/K$14</f>
        <v>#DIV/0!</v>
      </c>
      <c r="M6" s="86"/>
      <c r="N6" s="121">
        <v>0</v>
      </c>
      <c r="O6" s="116" t="e">
        <f>N6/N$14</f>
        <v>#DIV/0!</v>
      </c>
      <c r="P6" s="86"/>
      <c r="Q6" s="87"/>
      <c r="R6" s="87"/>
    </row>
    <row r="7" spans="1:69" s="181" customFormat="1" ht="15" customHeight="1" thickTop="1" thickBot="1">
      <c r="A7" s="81"/>
      <c r="B7" s="329" t="s">
        <v>12</v>
      </c>
      <c r="C7" s="127" t="s">
        <v>39</v>
      </c>
      <c r="D7" s="128">
        <v>1</v>
      </c>
      <c r="E7" s="117">
        <f>D7/D$14</f>
        <v>9.0909090909090912E-2</v>
      </c>
      <c r="F7" s="126"/>
      <c r="G7" s="330">
        <f>SUM(D7,D9,D10)</f>
        <v>3</v>
      </c>
      <c r="H7" s="333">
        <f>G7/D14</f>
        <v>0.27272727272727271</v>
      </c>
      <c r="I7" s="87"/>
      <c r="J7" s="81"/>
      <c r="K7" s="128">
        <v>0</v>
      </c>
      <c r="L7" s="117" t="e">
        <f>K7/K$14</f>
        <v>#DIV/0!</v>
      </c>
      <c r="M7" s="86"/>
      <c r="N7" s="128">
        <v>0</v>
      </c>
      <c r="O7" s="117" t="e">
        <f>N7/N$14</f>
        <v>#DIV/0!</v>
      </c>
      <c r="P7" s="86"/>
      <c r="Q7" s="87"/>
      <c r="R7" s="87"/>
    </row>
    <row r="8" spans="1:69" s="181" customFormat="1" ht="15" customHeight="1" thickTop="1" thickBot="1">
      <c r="A8" s="81"/>
      <c r="B8" s="329"/>
      <c r="C8" s="129" t="s">
        <v>202</v>
      </c>
      <c r="D8" s="130">
        <v>0</v>
      </c>
      <c r="E8" s="118">
        <f>D8/D14</f>
        <v>0</v>
      </c>
      <c r="F8" s="126"/>
      <c r="G8" s="331"/>
      <c r="H8" s="334"/>
      <c r="I8" s="87"/>
      <c r="J8" s="81"/>
      <c r="K8" s="130">
        <v>0</v>
      </c>
      <c r="L8" s="118" t="e">
        <f>K8/K14</f>
        <v>#DIV/0!</v>
      </c>
      <c r="M8" s="86"/>
      <c r="N8" s="130">
        <v>0</v>
      </c>
      <c r="O8" s="118" t="e">
        <f>N8/N14</f>
        <v>#DIV/0!</v>
      </c>
      <c r="P8" s="86"/>
      <c r="Q8" s="87"/>
      <c r="R8" s="87"/>
    </row>
    <row r="9" spans="1:69" s="181" customFormat="1" ht="30" customHeight="1" thickTop="1" thickBot="1">
      <c r="A9" s="81"/>
      <c r="B9" s="131" t="s">
        <v>9</v>
      </c>
      <c r="C9" s="132" t="s">
        <v>40</v>
      </c>
      <c r="D9" s="133">
        <v>0</v>
      </c>
      <c r="E9" s="119">
        <f t="shared" ref="E9:E13" si="0">D9/D$14</f>
        <v>0</v>
      </c>
      <c r="F9" s="126"/>
      <c r="G9" s="331"/>
      <c r="H9" s="334"/>
      <c r="I9" s="87"/>
      <c r="J9" s="81"/>
      <c r="K9" s="133">
        <v>0</v>
      </c>
      <c r="L9" s="119" t="e">
        <f t="shared" ref="L9:L13" si="1">K9/K$14</f>
        <v>#DIV/0!</v>
      </c>
      <c r="M9" s="86"/>
      <c r="N9" s="133">
        <v>0</v>
      </c>
      <c r="O9" s="119" t="e">
        <f t="shared" ref="O9:O13" si="2">N9/N$14</f>
        <v>#DIV/0!</v>
      </c>
      <c r="P9" s="86"/>
      <c r="Q9" s="87"/>
      <c r="R9" s="87"/>
    </row>
    <row r="10" spans="1:69" s="181" customFormat="1" ht="30" customHeight="1" thickTop="1" thickBot="1">
      <c r="A10" s="81"/>
      <c r="B10" s="134" t="s">
        <v>8</v>
      </c>
      <c r="C10" s="135" t="s">
        <v>41</v>
      </c>
      <c r="D10" s="136">
        <v>2</v>
      </c>
      <c r="E10" s="120">
        <f t="shared" si="0"/>
        <v>0.18181818181818182</v>
      </c>
      <c r="F10" s="126"/>
      <c r="G10" s="332"/>
      <c r="H10" s="335"/>
      <c r="I10" s="87"/>
      <c r="J10" s="81"/>
      <c r="K10" s="136">
        <v>0</v>
      </c>
      <c r="L10" s="120" t="e">
        <f t="shared" si="1"/>
        <v>#DIV/0!</v>
      </c>
      <c r="M10" s="86"/>
      <c r="N10" s="136">
        <v>0</v>
      </c>
      <c r="O10" s="120" t="e">
        <f t="shared" si="2"/>
        <v>#DIV/0!</v>
      </c>
      <c r="P10" s="86"/>
      <c r="Q10" s="87"/>
      <c r="R10" s="87"/>
    </row>
    <row r="11" spans="1:69" s="181" customFormat="1" ht="30" customHeight="1" thickTop="1" thickBot="1">
      <c r="A11" s="81"/>
      <c r="B11" s="137" t="s">
        <v>1</v>
      </c>
      <c r="C11" s="170" t="s">
        <v>244</v>
      </c>
      <c r="D11" s="171">
        <v>2</v>
      </c>
      <c r="E11" s="172">
        <f t="shared" si="0"/>
        <v>0.18181818181818182</v>
      </c>
      <c r="F11" s="126"/>
      <c r="G11" s="138"/>
      <c r="H11" s="139"/>
      <c r="I11" s="87"/>
      <c r="J11" s="81"/>
      <c r="K11" s="171">
        <v>0</v>
      </c>
      <c r="L11" s="172" t="e">
        <f t="shared" si="1"/>
        <v>#DIV/0!</v>
      </c>
      <c r="M11" s="86"/>
      <c r="N11" s="171">
        <v>0</v>
      </c>
      <c r="O11" s="172" t="e">
        <f t="shared" si="2"/>
        <v>#DIV/0!</v>
      </c>
      <c r="P11" s="86"/>
      <c r="Q11" s="87"/>
      <c r="R11" s="87"/>
    </row>
    <row r="12" spans="1:69" s="181" customFormat="1" ht="30" customHeight="1" thickTop="1" thickBot="1">
      <c r="A12" s="81"/>
      <c r="B12" s="140" t="s">
        <v>0</v>
      </c>
      <c r="C12" s="173" t="s">
        <v>42</v>
      </c>
      <c r="D12" s="174">
        <v>5</v>
      </c>
      <c r="E12" s="175">
        <f t="shared" si="0"/>
        <v>0.45454545454545453</v>
      </c>
      <c r="F12" s="126"/>
      <c r="G12" s="141"/>
      <c r="H12" s="142"/>
      <c r="I12" s="88"/>
      <c r="J12" s="81"/>
      <c r="K12" s="174">
        <v>0</v>
      </c>
      <c r="L12" s="175" t="e">
        <f t="shared" si="1"/>
        <v>#DIV/0!</v>
      </c>
      <c r="M12" s="86"/>
      <c r="N12" s="174">
        <v>0</v>
      </c>
      <c r="O12" s="175" t="e">
        <f t="shared" si="2"/>
        <v>#DIV/0!</v>
      </c>
      <c r="P12" s="86"/>
      <c r="Q12" s="87"/>
      <c r="R12" s="87"/>
    </row>
    <row r="13" spans="1:69" s="181" customFormat="1" ht="30" customHeight="1" thickTop="1">
      <c r="A13" s="81"/>
      <c r="B13" s="143" t="s">
        <v>43</v>
      </c>
      <c r="C13" s="176" t="s">
        <v>44</v>
      </c>
      <c r="D13" s="177">
        <v>1</v>
      </c>
      <c r="E13" s="178">
        <f t="shared" si="0"/>
        <v>9.0909090909090912E-2</v>
      </c>
      <c r="F13" s="126"/>
      <c r="G13" s="142"/>
      <c r="H13" s="144"/>
      <c r="I13" s="88"/>
      <c r="J13" s="81"/>
      <c r="K13" s="177">
        <v>0</v>
      </c>
      <c r="L13" s="178" t="e">
        <f t="shared" si="1"/>
        <v>#DIV/0!</v>
      </c>
      <c r="M13" s="86"/>
      <c r="N13" s="177">
        <v>0</v>
      </c>
      <c r="O13" s="178" t="e">
        <f t="shared" si="2"/>
        <v>#DIV/0!</v>
      </c>
      <c r="P13" s="86"/>
      <c r="Q13" s="87"/>
      <c r="R13" s="87"/>
    </row>
    <row r="14" spans="1:69" s="182" customFormat="1" ht="40" customHeight="1">
      <c r="A14" s="89"/>
      <c r="B14" s="145"/>
      <c r="C14" s="156" t="s">
        <v>196</v>
      </c>
      <c r="D14" s="157">
        <f>SUM(D6:D7)+SUM(D9:D13)</f>
        <v>11</v>
      </c>
      <c r="E14" s="117">
        <f>D14/D$14</f>
        <v>1</v>
      </c>
      <c r="F14" s="146"/>
      <c r="G14" s="147"/>
      <c r="H14" s="109">
        <f>D14/D20</f>
        <v>0.84615384615384615</v>
      </c>
      <c r="I14" s="91"/>
      <c r="J14" s="89"/>
      <c r="K14" s="157">
        <v>0</v>
      </c>
      <c r="L14" s="117" t="e">
        <f>K14/K$14</f>
        <v>#DIV/0!</v>
      </c>
      <c r="M14" s="92"/>
      <c r="N14" s="157">
        <v>0</v>
      </c>
      <c r="O14" s="117" t="e">
        <f>N14/N$14</f>
        <v>#DIV/0!</v>
      </c>
      <c r="P14" s="92"/>
      <c r="Q14" s="90"/>
      <c r="R14" s="90"/>
    </row>
    <row r="15" spans="1:69" s="181" customFormat="1" ht="30" customHeight="1">
      <c r="A15" s="81"/>
      <c r="B15" s="148" t="s">
        <v>45</v>
      </c>
      <c r="C15" s="149" t="s">
        <v>197</v>
      </c>
      <c r="D15" s="150">
        <v>1</v>
      </c>
      <c r="E15" s="151"/>
      <c r="F15" s="126"/>
      <c r="G15" s="144"/>
      <c r="H15" s="111"/>
      <c r="I15" s="91"/>
      <c r="J15" s="81"/>
      <c r="K15" s="150">
        <v>0</v>
      </c>
      <c r="L15" s="151"/>
      <c r="M15" s="93"/>
      <c r="N15" s="150">
        <v>0</v>
      </c>
      <c r="O15" s="151"/>
      <c r="P15" s="94"/>
      <c r="Q15" s="87"/>
      <c r="R15" s="87"/>
    </row>
    <row r="16" spans="1:69" s="181" customFormat="1" ht="30" customHeight="1">
      <c r="A16" s="81"/>
      <c r="B16" s="148" t="s">
        <v>46</v>
      </c>
      <c r="C16" s="149" t="s">
        <v>198</v>
      </c>
      <c r="D16" s="150">
        <v>0</v>
      </c>
      <c r="E16" s="151"/>
      <c r="F16" s="126"/>
      <c r="G16" s="144"/>
      <c r="H16" s="112"/>
      <c r="I16" s="91"/>
      <c r="J16" s="81"/>
      <c r="K16" s="150">
        <v>0</v>
      </c>
      <c r="L16" s="151"/>
      <c r="M16" s="93"/>
      <c r="N16" s="150">
        <v>0</v>
      </c>
      <c r="O16" s="151"/>
      <c r="P16" s="94"/>
      <c r="Q16" s="87"/>
      <c r="R16" s="87"/>
    </row>
    <row r="17" spans="1:18" s="183" customFormat="1" ht="30" customHeight="1">
      <c r="A17" s="81"/>
      <c r="B17" s="148" t="s">
        <v>7</v>
      </c>
      <c r="C17" s="149" t="s">
        <v>47</v>
      </c>
      <c r="D17" s="150">
        <v>0</v>
      </c>
      <c r="E17" s="151"/>
      <c r="F17" s="126"/>
      <c r="G17" s="152"/>
      <c r="H17" s="113"/>
      <c r="I17" s="91"/>
      <c r="J17" s="81"/>
      <c r="K17" s="150">
        <v>0</v>
      </c>
      <c r="L17" s="151"/>
      <c r="M17" s="93"/>
      <c r="N17" s="150">
        <v>0</v>
      </c>
      <c r="O17" s="151"/>
      <c r="P17" s="94"/>
      <c r="Q17" s="95"/>
      <c r="R17" s="95"/>
    </row>
    <row r="18" spans="1:18" s="181" customFormat="1" ht="30" customHeight="1">
      <c r="A18" s="81"/>
      <c r="B18" s="148" t="s">
        <v>48</v>
      </c>
      <c r="C18" s="153" t="s">
        <v>199</v>
      </c>
      <c r="D18" s="154">
        <v>1</v>
      </c>
      <c r="E18" s="151"/>
      <c r="F18" s="126"/>
      <c r="G18" s="144"/>
      <c r="H18" s="114"/>
      <c r="I18" s="91"/>
      <c r="J18" s="81"/>
      <c r="K18" s="154">
        <v>0</v>
      </c>
      <c r="L18" s="151"/>
      <c r="M18" s="93"/>
      <c r="N18" s="154">
        <v>0</v>
      </c>
      <c r="O18" s="151"/>
      <c r="P18" s="94"/>
      <c r="Q18" s="87"/>
      <c r="R18" s="87"/>
    </row>
    <row r="19" spans="1:18" s="184" customFormat="1" ht="30" customHeight="1">
      <c r="A19" s="81"/>
      <c r="B19" s="155" t="s">
        <v>6</v>
      </c>
      <c r="C19" s="156" t="s">
        <v>200</v>
      </c>
      <c r="D19" s="157">
        <f>SUM(D15:D18)</f>
        <v>2</v>
      </c>
      <c r="E19" s="151"/>
      <c r="F19" s="126"/>
      <c r="G19" s="144"/>
      <c r="H19" s="110">
        <f>D19/D20</f>
        <v>0.15384615384615385</v>
      </c>
      <c r="I19" s="91"/>
      <c r="J19" s="81"/>
      <c r="K19" s="157">
        <f>SUM(K15:K18)</f>
        <v>0</v>
      </c>
      <c r="L19" s="151"/>
      <c r="M19" s="93"/>
      <c r="N19" s="157">
        <f>SUM(N15:N18)</f>
        <v>0</v>
      </c>
      <c r="O19" s="151"/>
      <c r="P19" s="94"/>
      <c r="Q19" s="96"/>
      <c r="R19" s="96"/>
    </row>
    <row r="20" spans="1:18" s="182" customFormat="1" ht="40" customHeight="1">
      <c r="A20" s="89"/>
      <c r="B20" s="145"/>
      <c r="C20" s="158" t="s">
        <v>201</v>
      </c>
      <c r="D20" s="159">
        <f>D19+D14</f>
        <v>13</v>
      </c>
      <c r="E20" s="151"/>
      <c r="F20" s="146"/>
      <c r="G20" s="147"/>
      <c r="H20" s="160"/>
      <c r="I20" s="91"/>
      <c r="J20" s="89"/>
      <c r="K20" s="159">
        <f>K19+K14</f>
        <v>0</v>
      </c>
      <c r="L20" s="151"/>
      <c r="M20" s="92"/>
      <c r="N20" s="159">
        <f>N19+N14</f>
        <v>0</v>
      </c>
      <c r="O20" s="151"/>
      <c r="P20" s="92"/>
      <c r="Q20" s="90"/>
      <c r="R20" s="90"/>
    </row>
    <row r="21" spans="1:18" ht="10" customHeight="1">
      <c r="A21" s="81"/>
      <c r="B21" s="161"/>
      <c r="C21" s="161"/>
      <c r="D21" s="162"/>
      <c r="E21" s="163"/>
      <c r="F21" s="163"/>
      <c r="G21" s="164"/>
      <c r="H21" s="164"/>
      <c r="I21" s="91"/>
      <c r="J21" s="81"/>
      <c r="K21" s="162"/>
      <c r="L21" s="163"/>
      <c r="M21" s="93"/>
      <c r="N21" s="162"/>
      <c r="O21" s="163"/>
      <c r="P21" s="94"/>
    </row>
    <row r="22" spans="1:18" s="185" customFormat="1" ht="30" customHeight="1">
      <c r="A22" s="81"/>
      <c r="B22" s="165" t="s">
        <v>49</v>
      </c>
      <c r="C22" s="166" t="s">
        <v>50</v>
      </c>
      <c r="D22" s="167">
        <f>IFERROR(#REF!,0)</f>
        <v>0</v>
      </c>
      <c r="E22" s="168"/>
      <c r="F22" s="168"/>
      <c r="G22" s="169"/>
      <c r="H22" s="169"/>
      <c r="I22" s="91"/>
      <c r="J22" s="81"/>
      <c r="K22" s="167"/>
      <c r="L22" s="168"/>
      <c r="M22" s="93"/>
      <c r="N22" s="167"/>
      <c r="O22" s="168"/>
      <c r="P22" s="94"/>
      <c r="Q22" s="97"/>
      <c r="R22" s="97"/>
    </row>
    <row r="23" spans="1:18" s="185" customFormat="1" ht="25" customHeight="1">
      <c r="A23" s="98"/>
      <c r="B23" s="93"/>
      <c r="C23" s="93"/>
      <c r="D23" s="94"/>
      <c r="E23" s="94"/>
      <c r="F23" s="94"/>
      <c r="G23" s="325"/>
      <c r="H23" s="325"/>
      <c r="I23" s="91"/>
      <c r="J23" s="98"/>
      <c r="K23" s="94"/>
      <c r="L23" s="94"/>
      <c r="M23" s="93"/>
      <c r="N23" s="94"/>
      <c r="O23" s="94"/>
      <c r="P23" s="94"/>
      <c r="Q23" s="97"/>
      <c r="R23" s="97"/>
    </row>
    <row r="24" spans="1:18" ht="25" customHeight="1">
      <c r="G24" s="101"/>
      <c r="H24" s="101"/>
      <c r="I24" s="101"/>
      <c r="M24" s="93"/>
      <c r="P24" s="94"/>
    </row>
    <row r="25" spans="1:18" s="185" customFormat="1" ht="25" customHeight="1">
      <c r="A25" s="102"/>
      <c r="B25" s="103"/>
      <c r="C25" s="104"/>
      <c r="D25" s="105"/>
      <c r="E25" s="105"/>
      <c r="F25" s="105"/>
      <c r="G25" s="94"/>
      <c r="H25" s="94"/>
      <c r="I25" s="94"/>
      <c r="J25" s="102"/>
      <c r="K25" s="105"/>
      <c r="L25" s="105"/>
      <c r="M25" s="94"/>
      <c r="N25" s="105"/>
      <c r="O25" s="105"/>
      <c r="P25" s="94"/>
      <c r="Q25" s="97"/>
      <c r="R25" s="97"/>
    </row>
    <row r="27" spans="1:18" s="186" customFormat="1" ht="25" customHeight="1">
      <c r="A27" s="99"/>
      <c r="B27" s="85"/>
      <c r="C27" s="100"/>
      <c r="D27" s="85"/>
      <c r="E27" s="115"/>
      <c r="F27" s="85"/>
      <c r="G27" s="105"/>
      <c r="H27" s="105"/>
      <c r="I27" s="105"/>
      <c r="J27" s="99"/>
      <c r="K27" s="85"/>
      <c r="L27" s="115"/>
      <c r="M27" s="105"/>
      <c r="N27" s="85"/>
      <c r="O27" s="115"/>
      <c r="P27" s="105"/>
      <c r="Q27" s="105"/>
      <c r="R27" s="105"/>
    </row>
  </sheetData>
  <mergeCells count="6">
    <mergeCell ref="G23:H23"/>
    <mergeCell ref="B5:C5"/>
    <mergeCell ref="G6:H6"/>
    <mergeCell ref="B7:B8"/>
    <mergeCell ref="G7:G10"/>
    <mergeCell ref="H7:H10"/>
  </mergeCells>
  <printOptions horizontalCentered="1"/>
  <pageMargins left="0" right="0" top="0" bottom="0" header="0" footer="0"/>
  <pageSetup paperSize="9" orientation="landscape" r:id="rId1"/>
  <colBreaks count="1" manualBreakCount="1">
    <brk id="8" max="1048575" man="1"/>
  </colBreaks>
  <ignoredErrors>
    <ignoredError sqref="E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BQ27"/>
  <sheetViews>
    <sheetView showGridLines="0" zoomScale="150" zoomScaleNormal="150" workbookViewId="0">
      <selection activeCell="B3" sqref="B3"/>
    </sheetView>
  </sheetViews>
  <sheetFormatPr baseColWidth="10" defaultColWidth="10.83203125" defaultRowHeight="25" customHeight="1" outlineLevelCol="1"/>
  <cols>
    <col min="1" max="1" width="20.83203125" style="99" customWidth="1"/>
    <col min="2" max="2" width="10.83203125" style="85" customWidth="1"/>
    <col min="3" max="3" width="40.83203125" style="100" customWidth="1"/>
    <col min="4" max="4" width="10.83203125" style="85" customWidth="1"/>
    <col min="5" max="5" width="10.83203125" style="115" customWidth="1"/>
    <col min="6" max="6" width="1.83203125" style="85" customWidth="1"/>
    <col min="7" max="8" width="6.83203125" style="85" customWidth="1"/>
    <col min="9" max="9" width="73.5" style="85" customWidth="1"/>
    <col min="10" max="10" width="20.83203125" style="99" customWidth="1"/>
    <col min="11" max="11" width="10.83203125" style="85" hidden="1" customWidth="1" outlineLevel="1"/>
    <col min="12" max="12" width="10.83203125" style="115" hidden="1" customWidth="1" outlineLevel="1"/>
    <col min="13" max="13" width="6.83203125" style="85" hidden="1" customWidth="1" outlineLevel="1"/>
    <col min="14" max="14" width="10.83203125" style="85" hidden="1" customWidth="1" outlineLevel="1"/>
    <col min="15" max="15" width="10.83203125" style="115" hidden="1" customWidth="1" outlineLevel="1"/>
    <col min="16" max="16" width="70.83203125" style="85" customWidth="1" collapsed="1"/>
    <col min="17" max="18" width="70.83203125" style="85" customWidth="1"/>
    <col min="19" max="16384" width="10.83203125" style="180"/>
  </cols>
  <sheetData>
    <row r="1" spans="1:69" s="74" customFormat="1" ht="69" customHeight="1">
      <c r="A1" s="70"/>
      <c r="B1" s="71" t="s">
        <v>36</v>
      </c>
      <c r="C1" s="72"/>
      <c r="D1" s="72"/>
      <c r="E1" s="72"/>
      <c r="F1" s="72"/>
      <c r="G1" s="72"/>
      <c r="H1" s="72"/>
      <c r="I1" s="72"/>
      <c r="J1" s="70"/>
      <c r="K1" s="72"/>
      <c r="L1" s="72"/>
      <c r="M1" s="72"/>
      <c r="N1" s="72"/>
      <c r="O1" s="72"/>
      <c r="P1" s="72"/>
      <c r="Q1" s="72"/>
      <c r="R1" s="72"/>
      <c r="S1" s="73"/>
      <c r="AT1" s="75"/>
      <c r="AU1" s="75"/>
      <c r="AV1" s="75"/>
      <c r="AW1" s="75"/>
      <c r="AX1" s="75"/>
      <c r="AY1" s="75"/>
      <c r="AZ1" s="75"/>
      <c r="BA1" s="75"/>
      <c r="BB1" s="75"/>
      <c r="BC1" s="75"/>
      <c r="BF1" s="75"/>
      <c r="BG1" s="75"/>
      <c r="BH1" s="75"/>
      <c r="BI1" s="75"/>
      <c r="BJ1" s="75"/>
      <c r="BK1" s="75"/>
      <c r="BL1" s="75"/>
      <c r="BM1" s="75"/>
      <c r="BN1" s="75"/>
      <c r="BO1" s="75"/>
      <c r="BP1" s="75"/>
      <c r="BQ1" s="75"/>
    </row>
    <row r="2" spans="1:69" s="73" customFormat="1" ht="69" customHeight="1">
      <c r="A2" s="76"/>
      <c r="B2" s="77" t="s">
        <v>213</v>
      </c>
      <c r="C2" s="78"/>
      <c r="D2" s="78"/>
      <c r="E2" s="78"/>
      <c r="F2" s="78"/>
      <c r="G2" s="78"/>
      <c r="H2" s="78"/>
      <c r="I2" s="78"/>
      <c r="J2" s="76"/>
      <c r="K2" s="78"/>
      <c r="L2" s="78"/>
      <c r="M2" s="78"/>
      <c r="N2" s="78"/>
      <c r="O2" s="78"/>
      <c r="P2" s="78"/>
      <c r="Q2" s="78"/>
      <c r="R2" s="78"/>
      <c r="AT2" s="79"/>
      <c r="AU2" s="79"/>
      <c r="AV2" s="79"/>
      <c r="AW2" s="79"/>
      <c r="AX2" s="79"/>
      <c r="AY2" s="79"/>
      <c r="AZ2" s="79"/>
      <c r="BA2" s="79"/>
      <c r="BB2" s="79"/>
      <c r="BC2" s="79"/>
      <c r="BF2" s="79"/>
      <c r="BG2" s="79"/>
      <c r="BH2" s="79"/>
      <c r="BI2" s="79"/>
      <c r="BJ2" s="79"/>
      <c r="BK2" s="79"/>
      <c r="BL2" s="79"/>
      <c r="BM2" s="79"/>
      <c r="BN2" s="79"/>
      <c r="BO2" s="79"/>
      <c r="BP2" s="79"/>
      <c r="BQ2" s="79"/>
    </row>
    <row r="3" spans="1:69" s="179" customFormat="1" ht="20" customHeight="1">
      <c r="A3" s="80"/>
      <c r="B3" s="106" t="s">
        <v>286</v>
      </c>
      <c r="C3" s="80"/>
      <c r="D3" s="80"/>
      <c r="E3" s="80"/>
      <c r="F3" s="80"/>
      <c r="G3" s="80"/>
      <c r="H3" s="80"/>
      <c r="I3" s="80"/>
      <c r="J3" s="80"/>
      <c r="K3" s="80"/>
      <c r="L3" s="80"/>
      <c r="M3" s="80"/>
      <c r="N3" s="80"/>
      <c r="O3" s="80"/>
      <c r="P3" s="80"/>
      <c r="Q3" s="80"/>
      <c r="R3" s="80"/>
    </row>
    <row r="4" spans="1:69" s="179" customFormat="1" ht="69" customHeight="1">
      <c r="A4" s="80"/>
      <c r="B4" s="107" t="s">
        <v>203</v>
      </c>
      <c r="C4" s="108"/>
      <c r="D4" s="108"/>
      <c r="E4" s="80"/>
      <c r="F4" s="80"/>
      <c r="G4" s="80"/>
      <c r="H4" s="80"/>
      <c r="I4" s="80"/>
      <c r="J4" s="80"/>
      <c r="K4" s="107" t="s">
        <v>207</v>
      </c>
      <c r="L4" s="80"/>
      <c r="M4" s="80"/>
      <c r="N4" s="108"/>
      <c r="O4" s="80"/>
      <c r="P4" s="80"/>
      <c r="Q4" s="80"/>
      <c r="R4" s="80"/>
    </row>
    <row r="5" spans="1:69" ht="41" customHeight="1">
      <c r="A5" s="81"/>
      <c r="B5" s="326" t="s">
        <v>190</v>
      </c>
      <c r="C5" s="327"/>
      <c r="D5" s="122" t="s">
        <v>191</v>
      </c>
      <c r="E5" s="123" t="s">
        <v>192</v>
      </c>
      <c r="F5" s="84"/>
      <c r="G5" s="82"/>
      <c r="H5" s="83"/>
      <c r="J5" s="81"/>
      <c r="K5" s="122" t="s">
        <v>193</v>
      </c>
      <c r="L5" s="123" t="s">
        <v>192</v>
      </c>
      <c r="M5" s="86"/>
      <c r="N5" s="122" t="s">
        <v>194</v>
      </c>
      <c r="O5" s="123" t="s">
        <v>192</v>
      </c>
      <c r="P5" s="86"/>
    </row>
    <row r="6" spans="1:69" s="181" customFormat="1" ht="30" customHeight="1" thickBot="1">
      <c r="A6" s="81"/>
      <c r="B6" s="124" t="s">
        <v>11</v>
      </c>
      <c r="C6" s="125" t="s">
        <v>245</v>
      </c>
      <c r="D6" s="121">
        <v>0</v>
      </c>
      <c r="E6" s="116">
        <f>D6/D$14</f>
        <v>0</v>
      </c>
      <c r="F6" s="126"/>
      <c r="G6" s="328" t="s">
        <v>195</v>
      </c>
      <c r="H6" s="328"/>
      <c r="I6" s="87"/>
      <c r="J6" s="81"/>
      <c r="K6" s="121">
        <v>0</v>
      </c>
      <c r="L6" s="116" t="e">
        <f>K6/K$14</f>
        <v>#DIV/0!</v>
      </c>
      <c r="M6" s="86"/>
      <c r="N6" s="121">
        <v>0</v>
      </c>
      <c r="O6" s="116" t="e">
        <f>N6/N$14</f>
        <v>#DIV/0!</v>
      </c>
      <c r="P6" s="86"/>
      <c r="Q6" s="87"/>
      <c r="R6" s="87"/>
    </row>
    <row r="7" spans="1:69" s="181" customFormat="1" ht="15" customHeight="1" thickTop="1" thickBot="1">
      <c r="A7" s="81"/>
      <c r="B7" s="329" t="s">
        <v>12</v>
      </c>
      <c r="C7" s="127" t="s">
        <v>39</v>
      </c>
      <c r="D7" s="128">
        <v>1</v>
      </c>
      <c r="E7" s="117">
        <f>D7/D$14</f>
        <v>5.2631578947368418E-2</v>
      </c>
      <c r="F7" s="126"/>
      <c r="G7" s="330">
        <f>SUM(D7,D9,D10)</f>
        <v>5</v>
      </c>
      <c r="H7" s="333">
        <f>G7/D14</f>
        <v>0.26315789473684209</v>
      </c>
      <c r="I7" s="87"/>
      <c r="J7" s="81"/>
      <c r="K7" s="128">
        <v>0</v>
      </c>
      <c r="L7" s="117" t="e">
        <f>K7/K$14</f>
        <v>#DIV/0!</v>
      </c>
      <c r="M7" s="86"/>
      <c r="N7" s="128">
        <v>0</v>
      </c>
      <c r="O7" s="117" t="e">
        <f>N7/N$14</f>
        <v>#DIV/0!</v>
      </c>
      <c r="P7" s="86"/>
      <c r="Q7" s="87"/>
      <c r="R7" s="87"/>
    </row>
    <row r="8" spans="1:69" s="181" customFormat="1" ht="15" customHeight="1" thickTop="1" thickBot="1">
      <c r="A8" s="81"/>
      <c r="B8" s="329"/>
      <c r="C8" s="129" t="s">
        <v>202</v>
      </c>
      <c r="D8" s="130">
        <v>0</v>
      </c>
      <c r="E8" s="118">
        <f>D8/D14</f>
        <v>0</v>
      </c>
      <c r="F8" s="126"/>
      <c r="G8" s="331"/>
      <c r="H8" s="334"/>
      <c r="I8" s="87"/>
      <c r="J8" s="81"/>
      <c r="K8" s="130">
        <v>0</v>
      </c>
      <c r="L8" s="118" t="e">
        <f>K8/K14</f>
        <v>#DIV/0!</v>
      </c>
      <c r="M8" s="86"/>
      <c r="N8" s="130">
        <v>0</v>
      </c>
      <c r="O8" s="118" t="e">
        <f>N8/N14</f>
        <v>#DIV/0!</v>
      </c>
      <c r="P8" s="86"/>
      <c r="Q8" s="87"/>
      <c r="R8" s="87"/>
    </row>
    <row r="9" spans="1:69" s="181" customFormat="1" ht="30" customHeight="1" thickTop="1" thickBot="1">
      <c r="A9" s="81"/>
      <c r="B9" s="131" t="s">
        <v>9</v>
      </c>
      <c r="C9" s="132" t="s">
        <v>40</v>
      </c>
      <c r="D9" s="133">
        <v>2</v>
      </c>
      <c r="E9" s="119">
        <f t="shared" ref="E9:E13" si="0">D9/D$14</f>
        <v>0.10526315789473684</v>
      </c>
      <c r="F9" s="126"/>
      <c r="G9" s="331"/>
      <c r="H9" s="334"/>
      <c r="I9" s="87"/>
      <c r="J9" s="81"/>
      <c r="K9" s="133">
        <v>0</v>
      </c>
      <c r="L9" s="119" t="e">
        <f t="shared" ref="L9:L13" si="1">K9/K$14</f>
        <v>#DIV/0!</v>
      </c>
      <c r="M9" s="86"/>
      <c r="N9" s="133">
        <v>0</v>
      </c>
      <c r="O9" s="119" t="e">
        <f t="shared" ref="O9:O13" si="2">N9/N$14</f>
        <v>#DIV/0!</v>
      </c>
      <c r="P9" s="86"/>
      <c r="Q9" s="87"/>
      <c r="R9" s="87"/>
    </row>
    <row r="10" spans="1:69" s="181" customFormat="1" ht="30" customHeight="1" thickTop="1" thickBot="1">
      <c r="A10" s="81"/>
      <c r="B10" s="134" t="s">
        <v>8</v>
      </c>
      <c r="C10" s="135" t="s">
        <v>41</v>
      </c>
      <c r="D10" s="136">
        <v>2</v>
      </c>
      <c r="E10" s="120">
        <f t="shared" si="0"/>
        <v>0.10526315789473684</v>
      </c>
      <c r="F10" s="126"/>
      <c r="G10" s="332"/>
      <c r="H10" s="335"/>
      <c r="I10" s="87"/>
      <c r="J10" s="81"/>
      <c r="K10" s="136">
        <v>0</v>
      </c>
      <c r="L10" s="120" t="e">
        <f t="shared" si="1"/>
        <v>#DIV/0!</v>
      </c>
      <c r="M10" s="86"/>
      <c r="N10" s="136">
        <v>0</v>
      </c>
      <c r="O10" s="120" t="e">
        <f t="shared" si="2"/>
        <v>#DIV/0!</v>
      </c>
      <c r="P10" s="86"/>
      <c r="Q10" s="87"/>
      <c r="R10" s="87"/>
    </row>
    <row r="11" spans="1:69" s="181" customFormat="1" ht="30" customHeight="1" thickTop="1" thickBot="1">
      <c r="A11" s="81"/>
      <c r="B11" s="137" t="s">
        <v>1</v>
      </c>
      <c r="C11" s="170" t="s">
        <v>244</v>
      </c>
      <c r="D11" s="171">
        <v>6</v>
      </c>
      <c r="E11" s="172">
        <f t="shared" si="0"/>
        <v>0.31578947368421051</v>
      </c>
      <c r="F11" s="126"/>
      <c r="G11" s="138"/>
      <c r="H11" s="139"/>
      <c r="I11" s="87"/>
      <c r="J11" s="81"/>
      <c r="K11" s="171">
        <v>0</v>
      </c>
      <c r="L11" s="172" t="e">
        <f t="shared" si="1"/>
        <v>#DIV/0!</v>
      </c>
      <c r="M11" s="86"/>
      <c r="N11" s="171">
        <v>0</v>
      </c>
      <c r="O11" s="172" t="e">
        <f t="shared" si="2"/>
        <v>#DIV/0!</v>
      </c>
      <c r="P11" s="86"/>
      <c r="Q11" s="87"/>
      <c r="R11" s="87"/>
    </row>
    <row r="12" spans="1:69" s="181" customFormat="1" ht="30" customHeight="1" thickTop="1" thickBot="1">
      <c r="A12" s="81"/>
      <c r="B12" s="140" t="s">
        <v>0</v>
      </c>
      <c r="C12" s="173" t="s">
        <v>42</v>
      </c>
      <c r="D12" s="174">
        <v>5</v>
      </c>
      <c r="E12" s="175">
        <f t="shared" si="0"/>
        <v>0.26315789473684209</v>
      </c>
      <c r="F12" s="126"/>
      <c r="G12" s="141"/>
      <c r="H12" s="142"/>
      <c r="I12" s="88"/>
      <c r="J12" s="81"/>
      <c r="K12" s="174">
        <v>0</v>
      </c>
      <c r="L12" s="175" t="e">
        <f t="shared" si="1"/>
        <v>#DIV/0!</v>
      </c>
      <c r="M12" s="86"/>
      <c r="N12" s="174">
        <v>0</v>
      </c>
      <c r="O12" s="175" t="e">
        <f t="shared" si="2"/>
        <v>#DIV/0!</v>
      </c>
      <c r="P12" s="86"/>
      <c r="Q12" s="87"/>
      <c r="R12" s="87"/>
    </row>
    <row r="13" spans="1:69" s="181" customFormat="1" ht="30" customHeight="1" thickTop="1">
      <c r="A13" s="81"/>
      <c r="B13" s="143" t="s">
        <v>43</v>
      </c>
      <c r="C13" s="176" t="s">
        <v>44</v>
      </c>
      <c r="D13" s="177">
        <v>3</v>
      </c>
      <c r="E13" s="178">
        <f t="shared" si="0"/>
        <v>0.15789473684210525</v>
      </c>
      <c r="F13" s="126"/>
      <c r="G13" s="142"/>
      <c r="H13" s="144"/>
      <c r="I13" s="88"/>
      <c r="J13" s="81"/>
      <c r="K13" s="177">
        <v>0</v>
      </c>
      <c r="L13" s="178" t="e">
        <f t="shared" si="1"/>
        <v>#DIV/0!</v>
      </c>
      <c r="M13" s="86"/>
      <c r="N13" s="177">
        <v>0</v>
      </c>
      <c r="O13" s="178" t="e">
        <f t="shared" si="2"/>
        <v>#DIV/0!</v>
      </c>
      <c r="P13" s="86"/>
      <c r="Q13" s="87"/>
      <c r="R13" s="87"/>
    </row>
    <row r="14" spans="1:69" s="182" customFormat="1" ht="40" customHeight="1">
      <c r="A14" s="89"/>
      <c r="B14" s="145"/>
      <c r="C14" s="156" t="s">
        <v>196</v>
      </c>
      <c r="D14" s="157">
        <f>SUM(D6:D7)+SUM(D9:D13)</f>
        <v>19</v>
      </c>
      <c r="E14" s="117">
        <f>D14/D$14</f>
        <v>1</v>
      </c>
      <c r="F14" s="146"/>
      <c r="G14" s="147"/>
      <c r="H14" s="109">
        <f>D14/D20</f>
        <v>0.95</v>
      </c>
      <c r="I14" s="91"/>
      <c r="J14" s="89"/>
      <c r="K14" s="157">
        <v>0</v>
      </c>
      <c r="L14" s="117" t="e">
        <f>K14/K$14</f>
        <v>#DIV/0!</v>
      </c>
      <c r="M14" s="92"/>
      <c r="N14" s="157">
        <v>0</v>
      </c>
      <c r="O14" s="117" t="e">
        <f>N14/N$14</f>
        <v>#DIV/0!</v>
      </c>
      <c r="P14" s="92"/>
      <c r="Q14" s="90"/>
      <c r="R14" s="90"/>
    </row>
    <row r="15" spans="1:69" s="181" customFormat="1" ht="30" customHeight="1">
      <c r="A15" s="81"/>
      <c r="B15" s="148" t="s">
        <v>45</v>
      </c>
      <c r="C15" s="149" t="s">
        <v>197</v>
      </c>
      <c r="D15" s="150">
        <v>1</v>
      </c>
      <c r="E15" s="151"/>
      <c r="F15" s="126"/>
      <c r="G15" s="144"/>
      <c r="H15" s="111"/>
      <c r="I15" s="91"/>
      <c r="J15" s="81"/>
      <c r="K15" s="150">
        <v>0</v>
      </c>
      <c r="L15" s="151"/>
      <c r="M15" s="93"/>
      <c r="N15" s="150">
        <v>0</v>
      </c>
      <c r="O15" s="151"/>
      <c r="P15" s="94"/>
      <c r="Q15" s="87"/>
      <c r="R15" s="87"/>
    </row>
    <row r="16" spans="1:69" s="181" customFormat="1" ht="30" customHeight="1">
      <c r="A16" s="81"/>
      <c r="B16" s="148" t="s">
        <v>46</v>
      </c>
      <c r="C16" s="149" t="s">
        <v>198</v>
      </c>
      <c r="D16" s="150">
        <v>0</v>
      </c>
      <c r="E16" s="151"/>
      <c r="F16" s="126"/>
      <c r="G16" s="144"/>
      <c r="H16" s="112"/>
      <c r="I16" s="91"/>
      <c r="J16" s="81"/>
      <c r="K16" s="150">
        <v>0</v>
      </c>
      <c r="L16" s="151"/>
      <c r="M16" s="93"/>
      <c r="N16" s="150">
        <v>0</v>
      </c>
      <c r="O16" s="151"/>
      <c r="P16" s="94"/>
      <c r="Q16" s="87"/>
      <c r="R16" s="87"/>
    </row>
    <row r="17" spans="1:18" s="183" customFormat="1" ht="30" customHeight="1">
      <c r="A17" s="81"/>
      <c r="B17" s="148" t="s">
        <v>7</v>
      </c>
      <c r="C17" s="149" t="s">
        <v>47</v>
      </c>
      <c r="D17" s="150">
        <v>0</v>
      </c>
      <c r="E17" s="151"/>
      <c r="F17" s="126"/>
      <c r="G17" s="152"/>
      <c r="H17" s="113"/>
      <c r="I17" s="91"/>
      <c r="J17" s="81"/>
      <c r="K17" s="150">
        <v>0</v>
      </c>
      <c r="L17" s="151"/>
      <c r="M17" s="93"/>
      <c r="N17" s="150">
        <v>0</v>
      </c>
      <c r="O17" s="151"/>
      <c r="P17" s="94"/>
      <c r="Q17" s="95"/>
      <c r="R17" s="95"/>
    </row>
    <row r="18" spans="1:18" s="181" customFormat="1" ht="30" customHeight="1">
      <c r="A18" s="81"/>
      <c r="B18" s="148" t="s">
        <v>48</v>
      </c>
      <c r="C18" s="153" t="s">
        <v>199</v>
      </c>
      <c r="D18" s="154">
        <v>0</v>
      </c>
      <c r="E18" s="151"/>
      <c r="F18" s="126"/>
      <c r="G18" s="144"/>
      <c r="H18" s="114"/>
      <c r="I18" s="91"/>
      <c r="J18" s="81"/>
      <c r="K18" s="154">
        <v>0</v>
      </c>
      <c r="L18" s="151"/>
      <c r="M18" s="93"/>
      <c r="N18" s="154">
        <v>0</v>
      </c>
      <c r="O18" s="151"/>
      <c r="P18" s="94"/>
      <c r="Q18" s="87"/>
      <c r="R18" s="87"/>
    </row>
    <row r="19" spans="1:18" s="184" customFormat="1" ht="30" customHeight="1">
      <c r="A19" s="81"/>
      <c r="B19" s="155" t="s">
        <v>6</v>
      </c>
      <c r="C19" s="156" t="s">
        <v>200</v>
      </c>
      <c r="D19" s="157">
        <f>SUM(D15:D18)</f>
        <v>1</v>
      </c>
      <c r="E19" s="151"/>
      <c r="F19" s="126"/>
      <c r="G19" s="144"/>
      <c r="H19" s="110">
        <f>D19/D20</f>
        <v>0.05</v>
      </c>
      <c r="I19" s="91"/>
      <c r="J19" s="81"/>
      <c r="K19" s="157">
        <f>SUM(K15:K18)</f>
        <v>0</v>
      </c>
      <c r="L19" s="151"/>
      <c r="M19" s="93"/>
      <c r="N19" s="157">
        <f>SUM(N15:N18)</f>
        <v>0</v>
      </c>
      <c r="O19" s="151"/>
      <c r="P19" s="94"/>
      <c r="Q19" s="96"/>
      <c r="R19" s="96"/>
    </row>
    <row r="20" spans="1:18" s="182" customFormat="1" ht="40" customHeight="1">
      <c r="A20" s="89"/>
      <c r="B20" s="145"/>
      <c r="C20" s="158" t="s">
        <v>201</v>
      </c>
      <c r="D20" s="159">
        <f>D19+D14</f>
        <v>20</v>
      </c>
      <c r="E20" s="151"/>
      <c r="F20" s="146"/>
      <c r="G20" s="147"/>
      <c r="H20" s="160"/>
      <c r="I20" s="91"/>
      <c r="J20" s="89"/>
      <c r="K20" s="159">
        <f>K19+K14</f>
        <v>0</v>
      </c>
      <c r="L20" s="151"/>
      <c r="M20" s="92"/>
      <c r="N20" s="159">
        <f>N19+N14</f>
        <v>0</v>
      </c>
      <c r="O20" s="151"/>
      <c r="P20" s="92"/>
      <c r="Q20" s="90"/>
      <c r="R20" s="90"/>
    </row>
    <row r="21" spans="1:18" ht="10" customHeight="1">
      <c r="A21" s="81"/>
      <c r="B21" s="161"/>
      <c r="C21" s="161"/>
      <c r="D21" s="162"/>
      <c r="E21" s="163"/>
      <c r="F21" s="163"/>
      <c r="G21" s="164"/>
      <c r="H21" s="164"/>
      <c r="I21" s="91"/>
      <c r="J21" s="81"/>
      <c r="K21" s="162"/>
      <c r="L21" s="163"/>
      <c r="M21" s="93"/>
      <c r="N21" s="162"/>
      <c r="O21" s="163"/>
      <c r="P21" s="94"/>
    </row>
    <row r="22" spans="1:18" s="185" customFormat="1" ht="30" customHeight="1">
      <c r="A22" s="81"/>
      <c r="B22" s="165" t="s">
        <v>49</v>
      </c>
      <c r="C22" s="166" t="s">
        <v>50</v>
      </c>
      <c r="D22" s="167">
        <f>IFERROR(#REF!,0)</f>
        <v>0</v>
      </c>
      <c r="E22" s="168"/>
      <c r="F22" s="168"/>
      <c r="G22" s="169"/>
      <c r="H22" s="169"/>
      <c r="I22" s="91"/>
      <c r="J22" s="81"/>
      <c r="K22" s="167"/>
      <c r="L22" s="168"/>
      <c r="M22" s="93"/>
      <c r="N22" s="167"/>
      <c r="O22" s="168"/>
      <c r="P22" s="94"/>
      <c r="Q22" s="97"/>
      <c r="R22" s="97"/>
    </row>
    <row r="23" spans="1:18" s="185" customFormat="1" ht="25" customHeight="1">
      <c r="A23" s="98"/>
      <c r="B23" s="93"/>
      <c r="C23" s="93"/>
      <c r="D23" s="94"/>
      <c r="E23" s="94"/>
      <c r="F23" s="94"/>
      <c r="G23" s="325"/>
      <c r="H23" s="325"/>
      <c r="I23" s="91"/>
      <c r="J23" s="98"/>
      <c r="K23" s="94"/>
      <c r="L23" s="94"/>
      <c r="M23" s="93"/>
      <c r="N23" s="94"/>
      <c r="O23" s="94"/>
      <c r="P23" s="94"/>
      <c r="Q23" s="97"/>
      <c r="R23" s="97"/>
    </row>
    <row r="24" spans="1:18" ht="25" customHeight="1">
      <c r="G24" s="101"/>
      <c r="H24" s="101"/>
      <c r="I24" s="101"/>
      <c r="M24" s="93"/>
      <c r="P24" s="94"/>
    </row>
    <row r="25" spans="1:18" s="185" customFormat="1" ht="25" customHeight="1">
      <c r="A25" s="102"/>
      <c r="B25" s="103"/>
      <c r="C25" s="104"/>
      <c r="D25" s="105"/>
      <c r="E25" s="105"/>
      <c r="F25" s="105"/>
      <c r="G25" s="94"/>
      <c r="H25" s="94"/>
      <c r="I25" s="94"/>
      <c r="J25" s="102"/>
      <c r="K25" s="105"/>
      <c r="L25" s="105"/>
      <c r="M25" s="94"/>
      <c r="N25" s="105"/>
      <c r="O25" s="105"/>
      <c r="P25" s="94"/>
      <c r="Q25" s="97"/>
      <c r="R25" s="97"/>
    </row>
    <row r="27" spans="1:18" s="186" customFormat="1" ht="25" customHeight="1">
      <c r="A27" s="99"/>
      <c r="B27" s="85"/>
      <c r="C27" s="100"/>
      <c r="D27" s="85"/>
      <c r="E27" s="115"/>
      <c r="F27" s="85"/>
      <c r="G27" s="105"/>
      <c r="H27" s="105"/>
      <c r="I27" s="105"/>
      <c r="J27" s="99"/>
      <c r="K27" s="85"/>
      <c r="L27" s="115"/>
      <c r="M27" s="105"/>
      <c r="N27" s="85"/>
      <c r="O27" s="115"/>
      <c r="P27" s="105"/>
      <c r="Q27" s="105"/>
      <c r="R27" s="105"/>
    </row>
  </sheetData>
  <mergeCells count="6">
    <mergeCell ref="G23:H23"/>
    <mergeCell ref="B5:C5"/>
    <mergeCell ref="G6:H6"/>
    <mergeCell ref="B7:B8"/>
    <mergeCell ref="G7:G10"/>
    <mergeCell ref="H7:H10"/>
  </mergeCells>
  <printOptions horizontalCentered="1"/>
  <pageMargins left="0" right="0" top="0" bottom="0" header="0" footer="0"/>
  <pageSetup paperSize="9" orientation="landscape"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COUVERTURE</vt:lpstr>
      <vt:lpstr>LISTE HERPETO COMPLETE</vt:lpstr>
      <vt:lpstr>LISTE REPTILES COMPLETE</vt:lpstr>
      <vt:lpstr>LISTE AMPHIBIENS COMPLETE</vt:lpstr>
      <vt:lpstr>LISTE ROUGE AMPHIBIENS SIMPLE</vt:lpstr>
      <vt:lpstr>LISTE ROUGE REPTILES SIMPLE</vt:lpstr>
      <vt:lpstr>BILAN HERPETO</vt:lpstr>
      <vt:lpstr>BILAN REPTILES</vt:lpstr>
      <vt:lpstr>BILAN AMPHIBIENS</vt:lpstr>
      <vt:lpstr>METADONNEES</vt:lpstr>
      <vt:lpstr>LÉGENDE STATUTS</vt:lpstr>
      <vt:lpstr>'LISTE AMPHIBIENS COMPLETE'!Impression_des_titres</vt:lpstr>
      <vt:lpstr>'LISTE HERPETO COMPLETE'!Impression_des_titres</vt:lpstr>
      <vt:lpstr>'LISTE REPTILES COMPLETE'!Impression_des_titres</vt:lpstr>
      <vt:lpstr>'LÉGENDE STATUTS'!statutREGNAT</vt:lpstr>
      <vt:lpstr>'BILAN AMPHIBIENS'!Zone_d_impression</vt:lpstr>
      <vt:lpstr>'BILAN HERPETO'!Zone_d_impression</vt:lpstr>
      <vt:lpstr>'BILAN REPTILES'!Zone_d_impression</vt:lpstr>
      <vt:lpstr>COUVERTURE!Zone_d_impression</vt:lpstr>
      <vt:lpstr>'LISTE AMPHIBIENS COMPLETE'!Zone_d_impression</vt:lpstr>
      <vt:lpstr>'LISTE HERPETO COMPLETE'!Zone_d_impression</vt:lpstr>
      <vt:lpstr>'LISTE REPTILES COMPLETE'!Zone_d_impression</vt:lpstr>
      <vt:lpstr>'LISTE ROUGE AMPHIBIENS SIMPLE'!Zone_d_impression</vt:lpstr>
      <vt:lpstr>METADONNEES!Zone_d_impression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2023-02-23T15:27:33Z</cp:lastPrinted>
  <dcterms:created xsi:type="dcterms:W3CDTF">2021-10-18T13:02:56Z</dcterms:created>
  <dcterms:modified xsi:type="dcterms:W3CDTF">2023-09-08T14:41:45Z</dcterms:modified>
</cp:coreProperties>
</file>